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0" yWindow="600" windowWidth="28800" windowHeight="12432" tabRatio="828" activeTab="5"/>
  </bookViews>
  <sheets>
    <sheet name="Содержание" sheetId="10" r:id="rId1"/>
    <sheet name="Предстоящие дивиденды" sheetId="2" r:id="rId2"/>
    <sheet name="Дивиденды в 2016 г" sheetId="11" r:id="rId3"/>
    <sheet name="Дивиденды в 2015 г" sheetId="8" r:id="rId4"/>
    <sheet name="Дивидендная политика компаний" sheetId="3" r:id="rId5"/>
    <sheet name="Правила выплаты дивидендов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44" i="2"/>
  <c r="J45" i="2"/>
  <c r="J46" i="2"/>
  <c r="J25" i="2"/>
  <c r="J22" i="2"/>
  <c r="J15" i="2"/>
  <c r="J42" i="2"/>
  <c r="H20" i="11"/>
  <c r="H19" i="11"/>
  <c r="H18" i="11"/>
  <c r="H17" i="11"/>
  <c r="H12" i="11"/>
  <c r="H9" i="11"/>
  <c r="H14" i="11"/>
  <c r="H15" i="11"/>
  <c r="H11" i="11" l="1"/>
  <c r="H10" i="11"/>
  <c r="H16" i="11"/>
  <c r="J23" i="2"/>
  <c r="J14" i="2"/>
  <c r="J20" i="2"/>
  <c r="J16" i="2"/>
  <c r="J18" i="2"/>
  <c r="J10" i="2"/>
  <c r="J21" i="2"/>
  <c r="J12" i="2"/>
  <c r="J13" i="2"/>
  <c r="J19" i="2"/>
  <c r="J17" i="2"/>
  <c r="J11" i="2"/>
  <c r="J24" i="2"/>
  <c r="J9" i="2" l="1"/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</calcChain>
</file>

<file path=xl/sharedStrings.xml><?xml version="1.0" encoding="utf-8"?>
<sst xmlns="http://schemas.openxmlformats.org/spreadsheetml/2006/main" count="808" uniqueCount="387">
  <si>
    <t>п/п</t>
  </si>
  <si>
    <t xml:space="preserve">Тикер </t>
  </si>
  <si>
    <t xml:space="preserve">Дивидендная
 доходность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</si>
  <si>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</si>
  <si>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</si>
  <si>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</si>
  <si>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</si>
  <si>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</si>
  <si>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</si>
  <si>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</si>
  <si>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</si>
  <si>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</si>
  <si>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</si>
  <si>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</si>
  <si>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</si>
  <si>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</si>
  <si>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</si>
  <si>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</si>
  <si>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</si>
  <si>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</si>
  <si>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</si>
  <si>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</si>
  <si>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</si>
  <si>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</si>
  <si>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</si>
  <si>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</si>
  <si>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</si>
  <si>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</si>
  <si>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</si>
  <si>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</si>
  <si>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</si>
  <si>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</si>
  <si>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</si>
  <si>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</si>
  <si>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</si>
  <si>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</si>
  <si>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</si>
  <si>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</si>
  <si>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</si>
  <si>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</si>
  <si>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</si>
  <si>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</si>
  <si>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</si>
  <si>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</si>
  <si>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</si>
  <si>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</si>
  <si>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</si>
  <si>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</si>
  <si>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</si>
  <si>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</si>
  <si>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</si>
  <si>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</si>
  <si>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</si>
  <si>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</si>
  <si>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</si>
  <si>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</si>
  <si>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</si>
  <si>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</si>
  <si>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</si>
  <si>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</si>
  <si>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</si>
  <si>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</si>
  <si>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</si>
  <si>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</si>
  <si>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</si>
  <si>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</si>
  <si>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</si>
  <si>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</si>
  <si>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</si>
  <si>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</si>
  <si>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</si>
  <si>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</si>
  <si>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</si>
  <si>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</si>
  <si>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</si>
  <si>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</si>
  <si>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</si>
  <si>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</si>
  <si>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</si>
  <si>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</si>
  <si>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</si>
  <si>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</si>
  <si>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</si>
  <si>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</si>
  <si>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</si>
  <si>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</si>
  <si>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</si>
  <si>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</si>
  <si>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</si>
  <si>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</si>
  <si>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</si>
  <si>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</si>
  <si>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</si>
  <si>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</si>
  <si>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</si>
  <si>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</si>
  <si>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</si>
  <si>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</si>
  <si>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</si>
  <si>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</si>
  <si>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</si>
  <si>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</si>
  <si>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</si>
  <si>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</si>
  <si>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</si>
  <si>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</si>
  <si>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</si>
  <si>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</si>
  <si>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</si>
  <si>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</si>
  <si>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</si>
  <si>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</si>
  <si>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</si>
  <si>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</si>
  <si>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</si>
  <si>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</si>
  <si>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</si>
  <si>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</si>
  <si>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</si>
  <si>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</si>
  <si>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</si>
  <si>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</si>
  <si>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</si>
  <si>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</si>
  <si>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</si>
  <si>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</si>
  <si>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</si>
  <si>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</si>
  <si>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</si>
  <si>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</si>
  <si>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</si>
  <si>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</si>
  <si>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</si>
  <si>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</si>
  <si>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</si>
  <si>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</si>
  <si>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</si>
  <si>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</si>
  <si>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</si>
  <si>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</si>
  <si>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</si>
  <si>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</si>
  <si>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</si>
  <si>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</si>
  <si>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</si>
  <si>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</si>
  <si>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</si>
  <si>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</si>
  <si>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</si>
  <si>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</si>
  <si>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</si>
  <si>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</si>
  <si>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</si>
  <si>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</si>
  <si>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</si>
  <si>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</si>
  <si>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</si>
  <si>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</si>
  <si>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</si>
  <si>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</si>
  <si>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</si>
  <si>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</si>
  <si>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</si>
  <si>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</si>
  <si>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</si>
  <si>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</si>
  <si>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</si>
  <si>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</si>
  <si>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</si>
  <si>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</si>
  <si>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</si>
  <si>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</si>
  <si>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</si>
  <si>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</si>
  <si>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</si>
  <si>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</si>
  <si>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</si>
  <si>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</si>
  <si>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</si>
  <si>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</si>
  <si>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</si>
  <si>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</si>
  <si>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</si>
  <si>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</si>
  <si>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</si>
  <si>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</si>
  <si>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</si>
  <si>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</si>
  <si>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 xml:space="preserve">НЛМК ао 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</si>
  <si>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</si>
  <si>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</si>
  <si>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</si>
  <si>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</si>
  <si>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</si>
  <si>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</si>
  <si>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</si>
  <si>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</si>
  <si>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</si>
  <si>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</si>
  <si>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</si>
  <si>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</si>
  <si>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</si>
  <si>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</si>
  <si>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</si>
  <si>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</si>
  <si>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</si>
  <si>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</si>
  <si>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</si>
  <si>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</si>
  <si>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</si>
  <si>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</si>
  <si>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</si>
  <si>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</si>
  <si>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</si>
  <si>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</si>
  <si>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</si>
  <si>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</si>
  <si>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</si>
  <si>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</si>
  <si>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</si>
  <si>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</si>
  <si>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</si>
  <si>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</si>
  <si>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</si>
  <si>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</si>
  <si>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</si>
  <si>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</si>
  <si>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</si>
  <si>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</si>
  <si>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</si>
  <si>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</si>
  <si>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</si>
  <si>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</si>
  <si>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</si>
  <si>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</si>
  <si>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</si>
  <si>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</si>
  <si>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</si>
  <si>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</si>
  <si>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</si>
  <si>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</si>
  <si>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</si>
  <si>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</si>
  <si>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</si>
  <si>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</si>
  <si>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</si>
  <si>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</si>
  <si>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</si>
  <si>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</si>
  <si>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</si>
  <si>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</si>
  <si>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</si>
  <si>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</si>
  <si>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</si>
  <si>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</si>
  <si>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</si>
  <si>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</si>
  <si>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</si>
  <si>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</si>
  <si>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</si>
  <si>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</si>
  <si>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</si>
  <si>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</si>
  <si>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</si>
  <si>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</si>
  <si>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</si>
  <si>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</si>
  <si>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</si>
  <si>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</si>
  <si>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</si>
  <si>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</si>
  <si>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</si>
  <si>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</si>
  <si>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</si>
  <si>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</si>
  <si>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</si>
  <si>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</si>
  <si>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</si>
  <si>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</si>
  <si>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</si>
  <si>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</si>
  <si>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</si>
  <si>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</si>
  <si>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</si>
  <si>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</si>
  <si>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</si>
  <si>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</si>
  <si>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</si>
  <si>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</si>
  <si>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</si>
  <si>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</si>
  <si>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</si>
  <si>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</si>
  <si>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</si>
  <si>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</si>
  <si>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</si>
  <si>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</si>
  <si>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</si>
  <si>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</si>
  <si>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</si>
  <si>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</si>
  <si>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</si>
  <si>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</si>
  <si>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</si>
  <si>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</si>
  <si>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</si>
  <si>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</si>
  <si>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</si>
  <si>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</si>
  <si>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</si>
  <si>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</si>
  <si>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</si>
  <si>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</si>
  <si>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</si>
  <si>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</si>
  <si>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</si>
  <si>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</si>
  <si>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</si>
  <si>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</si>
  <si>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</si>
  <si>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</si>
  <si>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</si>
  <si>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</si>
  <si>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</si>
  <si>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</si>
  <si>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</si>
  <si>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</si>
  <si>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</si>
  <si>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</si>
  <si>
    <t xml:space="preserve">Дивиденды, выплаченные в 2016 году </t>
  </si>
  <si>
    <t>СНМF</t>
  </si>
  <si>
    <t>Дивидендная
 доходность</t>
  </si>
  <si>
    <t xml:space="preserve">за 2015 год </t>
  </si>
  <si>
    <t xml:space="preserve">Роснефть ао </t>
  </si>
  <si>
    <t xml:space="preserve">ММК ао </t>
  </si>
  <si>
    <t xml:space="preserve">Магнит ао </t>
  </si>
  <si>
    <t xml:space="preserve">Лукойл ао </t>
  </si>
  <si>
    <t>Интер РАО ао</t>
  </si>
  <si>
    <t>Газпром нефть ао</t>
  </si>
  <si>
    <t>Московская Биржа ао</t>
  </si>
  <si>
    <t>ВСМПО-Ависма ао</t>
  </si>
  <si>
    <t>Банк Санкт-Петербург ао</t>
  </si>
  <si>
    <t>Сбербанк ап</t>
  </si>
  <si>
    <t>Норильский никель ао</t>
  </si>
  <si>
    <t>Черкизово ао</t>
  </si>
  <si>
    <t>за 4 кв15+1 кв16</t>
  </si>
  <si>
    <t>за 2015+1кв16</t>
  </si>
  <si>
    <t>Татнефть ап</t>
  </si>
  <si>
    <t>ЛСР ао</t>
  </si>
  <si>
    <t>Новатэк ао</t>
  </si>
  <si>
    <t>АФК "Система" ао</t>
  </si>
  <si>
    <t>BSPB</t>
  </si>
  <si>
    <t>SIBN</t>
  </si>
  <si>
    <t xml:space="preserve"> EONR</t>
  </si>
  <si>
    <t xml:space="preserve"> TATN</t>
  </si>
  <si>
    <t xml:space="preserve"> TATNP</t>
  </si>
  <si>
    <t>Дивидендный календарь 
 Дивиденды российских эмитентов, выплаченные в 2016 г.
(обновлено 01.06.2016 г.)</t>
  </si>
  <si>
    <t>Дивидендный календарь 
Ближайщие дивидендные выплаты
(обновлено от 01.06.2016 г.)</t>
  </si>
  <si>
    <t>Цена акции на закрытие
31.05.2016 (руб.)</t>
  </si>
  <si>
    <t>Башнефть ап</t>
  </si>
  <si>
    <t>Иркутскэнерго ао</t>
  </si>
  <si>
    <t>ДИКСИ ао</t>
  </si>
  <si>
    <t>Мечел ао</t>
  </si>
  <si>
    <t>КАМАЗ ао</t>
  </si>
  <si>
    <t>Мостотрест ао</t>
  </si>
  <si>
    <t>за 2016 год</t>
  </si>
  <si>
    <t xml:space="preserve">НМТП ао </t>
  </si>
  <si>
    <t>за 1 кв 2016</t>
  </si>
  <si>
    <t xml:space="preserve">за 1 кв 2016 </t>
  </si>
  <si>
    <t xml:space="preserve">Россети ао </t>
  </si>
  <si>
    <t xml:space="preserve">Россети ап </t>
  </si>
  <si>
    <t xml:space="preserve">Ростелеком ао </t>
  </si>
  <si>
    <t xml:space="preserve">Ростелеком ап </t>
  </si>
  <si>
    <t xml:space="preserve">РусГидро ао </t>
  </si>
  <si>
    <t>СОЛЛЕРС ао</t>
  </si>
  <si>
    <t>SVAV</t>
  </si>
  <si>
    <t xml:space="preserve">Сургутнефтегаз ао </t>
  </si>
  <si>
    <t xml:space="preserve">Уралкалий ао </t>
  </si>
  <si>
    <t xml:space="preserve">ФСК ЕЭС ао </t>
  </si>
  <si>
    <t xml:space="preserve">Энел Россия ао </t>
  </si>
  <si>
    <t>KMAZ</t>
  </si>
  <si>
    <t>MSTT</t>
  </si>
  <si>
    <t xml:space="preserve"> NMTP</t>
  </si>
  <si>
    <t>ENRU</t>
  </si>
  <si>
    <t>IRGZ</t>
  </si>
  <si>
    <t>АЛРОСА ао</t>
  </si>
  <si>
    <t xml:space="preserve"> - утверждается советом директоров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</si>
</sst>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636363"/>
      </left>
      <right style="thin">
        <color rgb="FF636363"/>
      </right>
      <top style="medium">
        <color rgb="FF63636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0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5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10" fillId="3" borderId="0" xfId="2" applyFont="1" applyFill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0" fontId="2" fillId="4" borderId="13" xfId="1" applyNumberFormat="1" applyFont="1" applyFill="1" applyBorder="1" applyAlignment="1">
      <alignment horizontal="center" vertical="center"/>
    </xf>
    <xf numFmtId="14" fontId="2" fillId="4" borderId="13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0" fontId="4" fillId="4" borderId="5" xfId="1" applyNumberFormat="1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14" fontId="4" fillId="4" borderId="30" xfId="0" applyNumberFormat="1" applyFont="1" applyFill="1" applyBorder="1" applyAlignment="1">
      <alignment horizontal="center" vertical="center"/>
    </xf>
    <xf numFmtId="10" fontId="4" fillId="4" borderId="13" xfId="1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3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DDDDDD"/>
      <color rgb="FFD8EEF4"/>
      <color rgb="FF636363"/>
      <color rgb="FF94005F"/>
      <color rgb="FF3CB6CE"/>
      <color rgb="FFBF6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20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185054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141661</xdr:rowOff>
    </xdr:from>
    <xdr:to>
      <xdr:col>3</xdr:col>
      <xdr:colOff>28575</xdr:colOff>
      <xdr:row>4</xdr:row>
      <xdr:rowOff>39314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166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9621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428625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514599" cy="6807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5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4"/>
  <sheetViews>
    <sheetView workbookViewId="0"/>
  </sheetViews>
  <sheetFormatPr defaultColWidth="9.109375" defaultRowHeight="14.4" x14ac:dyDescent="0.3"/>
  <cols>
    <col min="1" max="8" width="9.109375" style="1"/>
    <col min="9" max="9" width="13.5546875" style="1" customWidth="1"/>
    <col min="10" max="16384" width="9.109375" style="1"/>
  </cols>
  <sheetData>
    <row r="11" spans="3:9" ht="21.6" x14ac:dyDescent="0.45">
      <c r="C11" s="103" t="s">
        <v>180</v>
      </c>
      <c r="D11" s="103"/>
      <c r="E11" s="103"/>
      <c r="F11" s="103"/>
      <c r="G11" s="103"/>
      <c r="H11" s="103"/>
      <c r="I11" s="103"/>
    </row>
    <row r="13" spans="3:9" ht="18.600000000000001" x14ac:dyDescent="0.4">
      <c r="C13" s="102" t="s">
        <v>177</v>
      </c>
      <c r="D13" s="102"/>
      <c r="E13" s="102"/>
      <c r="F13" s="102"/>
      <c r="G13" s="102"/>
      <c r="H13" s="102"/>
      <c r="I13" s="102"/>
    </row>
    <row r="15" spans="3:9" ht="21.6" x14ac:dyDescent="0.45">
      <c r="C15" s="101" t="s">
        <v>178</v>
      </c>
      <c r="D15" s="101"/>
      <c r="E15" s="101"/>
      <c r="F15" s="101"/>
      <c r="G15" s="101"/>
      <c r="H15" s="101"/>
      <c r="I15" s="101"/>
    </row>
    <row r="16" spans="3:9" ht="21.6" x14ac:dyDescent="0.45">
      <c r="C16" s="32"/>
      <c r="D16" s="32"/>
      <c r="E16" s="32"/>
      <c r="F16" s="32"/>
      <c r="G16" s="32"/>
      <c r="H16" s="32"/>
      <c r="I16" s="32"/>
    </row>
    <row r="17" spans="3:9" ht="21.6" x14ac:dyDescent="0.45">
      <c r="C17" s="101" t="s">
        <v>329</v>
      </c>
      <c r="D17" s="101"/>
      <c r="E17" s="101"/>
      <c r="F17" s="101"/>
      <c r="G17" s="101"/>
      <c r="H17" s="101"/>
      <c r="I17" s="101"/>
    </row>
    <row r="18" spans="3:9" ht="21.6" x14ac:dyDescent="0.45">
      <c r="C18" s="32"/>
      <c r="D18" s="32"/>
      <c r="E18" s="32"/>
      <c r="F18" s="32"/>
      <c r="G18" s="32"/>
      <c r="H18" s="32"/>
      <c r="I18" s="32"/>
    </row>
    <row r="19" spans="3:9" ht="21.6" x14ac:dyDescent="0.45">
      <c r="C19" s="101" t="s">
        <v>179</v>
      </c>
      <c r="D19" s="101"/>
      <c r="E19" s="101"/>
      <c r="F19" s="101"/>
      <c r="G19" s="101"/>
      <c r="H19" s="101"/>
      <c r="I19" s="101"/>
    </row>
    <row r="20" spans="3:9" ht="21.6" x14ac:dyDescent="0.45">
      <c r="C20" s="32"/>
      <c r="D20" s="32"/>
      <c r="E20" s="32"/>
      <c r="F20" s="32"/>
      <c r="G20" s="32"/>
      <c r="H20" s="32"/>
      <c r="I20" s="32"/>
    </row>
    <row r="21" spans="3:9" ht="21.6" x14ac:dyDescent="0.45">
      <c r="C21" s="101" t="s">
        <v>174</v>
      </c>
      <c r="D21" s="101"/>
      <c r="E21" s="101"/>
      <c r="F21" s="101"/>
      <c r="G21" s="101"/>
      <c r="H21" s="101"/>
      <c r="I21" s="101"/>
    </row>
    <row r="22" spans="3:9" ht="21.6" x14ac:dyDescent="0.45">
      <c r="C22" s="32"/>
      <c r="D22" s="32"/>
      <c r="E22" s="32"/>
      <c r="F22" s="32"/>
      <c r="G22" s="32"/>
      <c r="H22" s="32"/>
      <c r="I22" s="32"/>
    </row>
    <row r="23" spans="3:9" ht="21.6" x14ac:dyDescent="0.45">
      <c r="C23" s="101" t="s">
        <v>175</v>
      </c>
      <c r="D23" s="101"/>
      <c r="E23" s="101"/>
      <c r="F23" s="101"/>
      <c r="G23" s="101"/>
      <c r="H23" s="101"/>
      <c r="I23" s="101"/>
    </row>
    <row r="24" spans="3:9" ht="21.6" x14ac:dyDescent="0.45">
      <c r="C24" s="31"/>
      <c r="D24" s="31"/>
      <c r="E24" s="31"/>
      <c r="F24" s="31"/>
      <c r="G24" s="31"/>
      <c r="H24" s="31"/>
      <c r="I24" s="31"/>
    </row>
  </sheetData>
  <mergeCells count="7">
    <mergeCell ref="C23:I23"/>
    <mergeCell ref="C13:I13"/>
    <mergeCell ref="C11:I11"/>
    <mergeCell ref="C15:I15"/>
    <mergeCell ref="C19:I19"/>
    <mergeCell ref="C21:I21"/>
    <mergeCell ref="C17:I17"/>
  </mergeCells>
  <hyperlinks>
    <hyperlink ref="C15:I15" location="'Предстоящие дивиденды'!C15" display="Предстоящие дивидендные выплаты"/>
    <hyperlink ref="C21:I21" location="'Дивидендная политика компаний'!A8" display="Дивидендная политика компаний "/>
    <hyperlink ref="C19:I19" location="'Дивиденды в 2015 г'!C17" display="Дивиденды, выплаченные в 2015 году "/>
    <hyperlink ref="C23:I23" location="'Правила выплаты дивидендов'!C23" display="Правила выплаты дивидендов "/>
    <hyperlink ref="C17:I17" location="'Дивиденды в 2016 г'!C17" display="Дивиденды, выплаченные в 2015 году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67"/>
  <sheetViews>
    <sheetView topLeftCell="A7" workbookViewId="0">
      <selection activeCell="D31" sqref="D30:D31"/>
    </sheetView>
  </sheetViews>
  <sheetFormatPr defaultRowHeight="14.4" x14ac:dyDescent="0.3"/>
  <cols>
    <col min="3" max="3" width="4.5546875" bestFit="1" customWidth="1"/>
    <col min="4" max="4" width="30.6640625" style="4" customWidth="1"/>
    <col min="5" max="5" width="8.5546875" bestFit="1" customWidth="1"/>
    <col min="6" max="6" width="21" bestFit="1" customWidth="1"/>
    <col min="7" max="7" width="14.5546875" bestFit="1" customWidth="1"/>
    <col min="8" max="8" width="11.109375" bestFit="1" customWidth="1"/>
    <col min="9" max="9" width="12.88671875" bestFit="1" customWidth="1"/>
    <col min="10" max="10" width="14.33203125" customWidth="1"/>
    <col min="11" max="11" width="14.33203125" bestFit="1" customWidth="1"/>
    <col min="12" max="12" width="26.6640625" customWidth="1"/>
  </cols>
  <sheetData>
    <row r="1" spans="1:92" ht="15" customHeight="1" x14ac:dyDescent="0.3">
      <c r="A1" s="1"/>
      <c r="B1" s="1"/>
      <c r="C1" s="104" t="s">
        <v>357</v>
      </c>
      <c r="D1" s="104"/>
      <c r="E1" s="104"/>
      <c r="F1" s="104"/>
      <c r="G1" s="104"/>
      <c r="H1" s="104"/>
      <c r="I1" s="104"/>
      <c r="J1" s="104"/>
      <c r="K1" s="104"/>
      <c r="L1" s="10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3">
      <c r="A2" s="1"/>
      <c r="B2" s="1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3">
      <c r="A3" s="1"/>
      <c r="B3" s="1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3">
      <c r="A4" s="1"/>
      <c r="B4" s="1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3">
      <c r="A5" s="1"/>
      <c r="B5" s="1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3">
      <c r="A6" s="1"/>
      <c r="B6" s="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5">
      <c r="A7" s="1"/>
      <c r="B7" s="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0" x14ac:dyDescent="0.3">
      <c r="A8" s="1"/>
      <c r="B8" s="1"/>
      <c r="C8" s="75" t="s">
        <v>0</v>
      </c>
      <c r="D8" s="76" t="s">
        <v>328</v>
      </c>
      <c r="E8" s="77" t="s">
        <v>1</v>
      </c>
      <c r="F8" s="77" t="s">
        <v>101</v>
      </c>
      <c r="G8" s="76" t="s">
        <v>102</v>
      </c>
      <c r="H8" s="76" t="s">
        <v>3</v>
      </c>
      <c r="I8" s="76" t="s">
        <v>358</v>
      </c>
      <c r="J8" s="76" t="s">
        <v>331</v>
      </c>
      <c r="K8" s="76" t="s">
        <v>5</v>
      </c>
      <c r="L8" s="78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" x14ac:dyDescent="0.3">
      <c r="A9" s="1"/>
      <c r="B9" s="1"/>
      <c r="C9" s="88">
        <v>1</v>
      </c>
      <c r="D9" s="6" t="s">
        <v>153</v>
      </c>
      <c r="E9" s="6" t="s">
        <v>78</v>
      </c>
      <c r="F9" s="6" t="s">
        <v>332</v>
      </c>
      <c r="G9" s="6">
        <v>57</v>
      </c>
      <c r="H9" s="6" t="s">
        <v>108</v>
      </c>
      <c r="I9" s="5">
        <v>2880</v>
      </c>
      <c r="J9" s="86">
        <f t="shared" ref="J9:J46" si="0">G9/I9</f>
        <v>1.9791666666666666E-2</v>
      </c>
      <c r="K9" s="87">
        <v>42521</v>
      </c>
      <c r="L9" s="89">
        <v>42532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" x14ac:dyDescent="0.3">
      <c r="A10" s="1"/>
      <c r="B10" s="1"/>
      <c r="C10" s="88">
        <v>2</v>
      </c>
      <c r="D10" s="6" t="s">
        <v>134</v>
      </c>
      <c r="E10" s="6" t="s">
        <v>54</v>
      </c>
      <c r="F10" s="6" t="s">
        <v>332</v>
      </c>
      <c r="G10" s="6">
        <v>180</v>
      </c>
      <c r="H10" s="6" t="s">
        <v>108</v>
      </c>
      <c r="I10" s="5">
        <v>3795</v>
      </c>
      <c r="J10" s="86">
        <f t="shared" si="0"/>
        <v>4.7430830039525688E-2</v>
      </c>
      <c r="K10" s="87">
        <v>42516</v>
      </c>
      <c r="L10" s="89">
        <v>42535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" x14ac:dyDescent="0.3">
      <c r="A11" s="1"/>
      <c r="B11" s="1"/>
      <c r="C11" s="88">
        <v>3</v>
      </c>
      <c r="D11" s="6" t="s">
        <v>188</v>
      </c>
      <c r="E11" s="6" t="s">
        <v>73</v>
      </c>
      <c r="F11" s="6" t="s">
        <v>345</v>
      </c>
      <c r="G11" s="6">
        <v>3.56</v>
      </c>
      <c r="H11" s="6" t="s">
        <v>108</v>
      </c>
      <c r="I11" s="5">
        <v>85.99</v>
      </c>
      <c r="J11" s="86">
        <f t="shared" si="0"/>
        <v>4.1400162809629028E-2</v>
      </c>
      <c r="K11" s="87">
        <v>42524</v>
      </c>
      <c r="L11" s="89">
        <v>42535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5" x14ac:dyDescent="0.3">
      <c r="A12" s="1"/>
      <c r="B12" s="1"/>
      <c r="C12" s="88">
        <v>4</v>
      </c>
      <c r="D12" s="6" t="s">
        <v>40</v>
      </c>
      <c r="E12" s="6" t="s">
        <v>86</v>
      </c>
      <c r="F12" s="6" t="s">
        <v>332</v>
      </c>
      <c r="G12" s="6">
        <v>1.97</v>
      </c>
      <c r="H12" s="6" t="s">
        <v>108</v>
      </c>
      <c r="I12" s="5">
        <v>132.56</v>
      </c>
      <c r="J12" s="86">
        <f t="shared" si="0"/>
        <v>1.4861194930597465E-2</v>
      </c>
      <c r="K12" s="87">
        <v>42517</v>
      </c>
      <c r="L12" s="89">
        <v>42535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" x14ac:dyDescent="0.3">
      <c r="A13" s="1"/>
      <c r="B13" s="1"/>
      <c r="C13" s="88">
        <v>5</v>
      </c>
      <c r="D13" s="6" t="s">
        <v>342</v>
      </c>
      <c r="E13" s="6" t="s">
        <v>324</v>
      </c>
      <c r="F13" s="6" t="s">
        <v>332</v>
      </c>
      <c r="G13" s="6">
        <v>1.97</v>
      </c>
      <c r="H13" s="6" t="s">
        <v>108</v>
      </c>
      <c r="I13" s="5">
        <v>91.5</v>
      </c>
      <c r="J13" s="86">
        <f t="shared" si="0"/>
        <v>2.1530054644808744E-2</v>
      </c>
      <c r="K13" s="87">
        <v>42517</v>
      </c>
      <c r="L13" s="89">
        <v>42535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5" x14ac:dyDescent="0.3">
      <c r="A14" s="1"/>
      <c r="B14" s="1"/>
      <c r="C14" s="88">
        <v>7</v>
      </c>
      <c r="D14" s="6" t="s">
        <v>335</v>
      </c>
      <c r="E14" s="6" t="s">
        <v>69</v>
      </c>
      <c r="F14" s="6" t="s">
        <v>332</v>
      </c>
      <c r="G14" s="6">
        <v>42.3</v>
      </c>
      <c r="H14" s="6" t="s">
        <v>108</v>
      </c>
      <c r="I14" s="5">
        <v>9340</v>
      </c>
      <c r="J14" s="86">
        <f t="shared" si="0"/>
        <v>4.5289079229122054E-3</v>
      </c>
      <c r="K14" s="87">
        <v>42523</v>
      </c>
      <c r="L14" s="89">
        <v>42538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5" x14ac:dyDescent="0.3">
      <c r="A15" s="1"/>
      <c r="B15" s="1"/>
      <c r="C15" s="88">
        <v>8</v>
      </c>
      <c r="D15" s="6" t="s">
        <v>360</v>
      </c>
      <c r="E15" s="6" t="s">
        <v>384</v>
      </c>
      <c r="F15" s="6" t="s">
        <v>332</v>
      </c>
      <c r="G15" s="6">
        <v>0.53</v>
      </c>
      <c r="H15" s="6" t="s">
        <v>108</v>
      </c>
      <c r="I15" s="5">
        <v>20.059999999999999</v>
      </c>
      <c r="J15" s="86">
        <f t="shared" si="0"/>
        <v>2.6420737786640083E-2</v>
      </c>
      <c r="K15" s="87">
        <v>42525</v>
      </c>
      <c r="L15" s="89">
        <v>42539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15" x14ac:dyDescent="0.3">
      <c r="A16" s="1"/>
      <c r="B16" s="1"/>
      <c r="C16" s="88">
        <v>9</v>
      </c>
      <c r="D16" s="6" t="s">
        <v>337</v>
      </c>
      <c r="E16" s="6" t="s">
        <v>64</v>
      </c>
      <c r="F16" s="6" t="s">
        <v>332</v>
      </c>
      <c r="G16" s="6">
        <v>1.7823051999999999E-2</v>
      </c>
      <c r="H16" s="6" t="s">
        <v>108</v>
      </c>
      <c r="I16" s="5">
        <v>1.96</v>
      </c>
      <c r="J16" s="86">
        <f t="shared" si="0"/>
        <v>9.0933938775510197E-3</v>
      </c>
      <c r="K16" s="87">
        <v>42531</v>
      </c>
      <c r="L16" s="89">
        <v>42542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15" x14ac:dyDescent="0.3">
      <c r="A17" s="1"/>
      <c r="B17" s="1"/>
      <c r="C17" s="88">
        <v>10</v>
      </c>
      <c r="D17" s="6" t="s">
        <v>343</v>
      </c>
      <c r="E17" s="6" t="s">
        <v>62</v>
      </c>
      <c r="F17" s="6" t="s">
        <v>332</v>
      </c>
      <c r="G17" s="6">
        <v>230.14</v>
      </c>
      <c r="H17" s="6" t="s">
        <v>108</v>
      </c>
      <c r="I17" s="84">
        <v>8990</v>
      </c>
      <c r="J17" s="86">
        <f t="shared" si="0"/>
        <v>2.5599555061179086E-2</v>
      </c>
      <c r="K17" s="87">
        <v>42531</v>
      </c>
      <c r="L17" s="89">
        <v>42542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15" x14ac:dyDescent="0.3">
      <c r="A18" s="1"/>
      <c r="B18" s="1"/>
      <c r="C18" s="88">
        <v>11</v>
      </c>
      <c r="D18" s="6" t="s">
        <v>338</v>
      </c>
      <c r="E18" s="6" t="s">
        <v>352</v>
      </c>
      <c r="F18" s="6" t="s">
        <v>332</v>
      </c>
      <c r="G18" s="6">
        <v>0.55000000000000004</v>
      </c>
      <c r="H18" s="6" t="s">
        <v>108</v>
      </c>
      <c r="I18" s="5">
        <v>158.85</v>
      </c>
      <c r="J18" s="86">
        <f t="shared" si="0"/>
        <v>3.4623858986465223E-3</v>
      </c>
      <c r="K18" s="87">
        <v>42531</v>
      </c>
      <c r="L18" s="89">
        <v>42548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15" x14ac:dyDescent="0.3">
      <c r="A19" s="1"/>
      <c r="B19" s="1"/>
      <c r="C19" s="88">
        <v>12</v>
      </c>
      <c r="D19" s="6" t="s">
        <v>333</v>
      </c>
      <c r="E19" s="6" t="s">
        <v>83</v>
      </c>
      <c r="F19" s="6" t="s">
        <v>332</v>
      </c>
      <c r="G19" s="6">
        <v>11.75</v>
      </c>
      <c r="H19" s="6" t="s">
        <v>108</v>
      </c>
      <c r="I19" s="5">
        <v>323.85000000000002</v>
      </c>
      <c r="J19" s="86">
        <f t="shared" si="0"/>
        <v>3.6282229427203952E-2</v>
      </c>
      <c r="K19" s="87">
        <v>42536</v>
      </c>
      <c r="L19" s="89">
        <v>42548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15" x14ac:dyDescent="0.3">
      <c r="A20" s="1"/>
      <c r="B20" s="1"/>
      <c r="C20" s="88">
        <v>14</v>
      </c>
      <c r="D20" s="6" t="s">
        <v>142</v>
      </c>
      <c r="E20" s="6" t="s">
        <v>66</v>
      </c>
      <c r="F20" s="6" t="s">
        <v>332</v>
      </c>
      <c r="G20" s="6">
        <v>20</v>
      </c>
      <c r="H20" s="6" t="s">
        <v>108</v>
      </c>
      <c r="I20" s="5">
        <v>292</v>
      </c>
      <c r="J20" s="86">
        <f t="shared" si="0"/>
        <v>6.8493150684931503E-2</v>
      </c>
      <c r="K20" s="87">
        <v>42541</v>
      </c>
      <c r="L20" s="89">
        <v>42552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15" x14ac:dyDescent="0.3">
      <c r="A21" s="1"/>
      <c r="B21" s="1"/>
      <c r="C21" s="88">
        <v>15</v>
      </c>
      <c r="D21" s="6" t="s">
        <v>136</v>
      </c>
      <c r="E21" s="6" t="s">
        <v>353</v>
      </c>
      <c r="F21" s="6" t="s">
        <v>332</v>
      </c>
      <c r="G21" s="6">
        <v>0.19725377999999999</v>
      </c>
      <c r="H21" s="6" t="s">
        <v>108</v>
      </c>
      <c r="I21" s="5">
        <v>2.528</v>
      </c>
      <c r="J21" s="86">
        <f t="shared" si="0"/>
        <v>7.8027602848101257E-2</v>
      </c>
      <c r="K21" s="87">
        <v>42536</v>
      </c>
      <c r="L21" s="89">
        <v>42555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5" x14ac:dyDescent="0.3">
      <c r="A22" s="1"/>
      <c r="B22" s="1"/>
      <c r="C22" s="88">
        <v>16</v>
      </c>
      <c r="D22" s="6" t="s">
        <v>171</v>
      </c>
      <c r="E22" s="6" t="s">
        <v>93</v>
      </c>
      <c r="F22" s="6" t="s">
        <v>332</v>
      </c>
      <c r="G22" s="6">
        <v>1.17E-3</v>
      </c>
      <c r="H22" s="6" t="s">
        <v>108</v>
      </c>
      <c r="I22" s="5">
        <v>6.8400000000000002E-2</v>
      </c>
      <c r="J22" s="86">
        <f t="shared" si="0"/>
        <v>1.7105263157894738E-2</v>
      </c>
      <c r="K22" s="87">
        <v>42545</v>
      </c>
      <c r="L22" s="89">
        <v>42555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15" x14ac:dyDescent="0.3">
      <c r="A23" s="1"/>
      <c r="B23" s="1"/>
      <c r="C23" s="88">
        <v>17</v>
      </c>
      <c r="D23" s="6" t="s">
        <v>144</v>
      </c>
      <c r="E23" s="6" t="s">
        <v>68</v>
      </c>
      <c r="F23" s="6" t="s">
        <v>332</v>
      </c>
      <c r="G23" s="6">
        <v>14.01</v>
      </c>
      <c r="H23" s="6" t="s">
        <v>108</v>
      </c>
      <c r="I23" s="5">
        <v>257.14999999999998</v>
      </c>
      <c r="J23" s="86">
        <f t="shared" si="0"/>
        <v>5.4481819949445856E-2</v>
      </c>
      <c r="K23" s="87">
        <v>42544</v>
      </c>
      <c r="L23" s="89">
        <v>42556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ht="15" x14ac:dyDescent="0.3">
      <c r="A24" s="1"/>
      <c r="B24" s="1"/>
      <c r="C24" s="88">
        <v>18</v>
      </c>
      <c r="D24" s="6" t="s">
        <v>164</v>
      </c>
      <c r="E24" s="6" t="s">
        <v>330</v>
      </c>
      <c r="F24" s="6" t="s">
        <v>346</v>
      </c>
      <c r="G24" s="6">
        <v>28.52</v>
      </c>
      <c r="H24" s="6" t="s">
        <v>108</v>
      </c>
      <c r="I24" s="5">
        <v>670.5</v>
      </c>
      <c r="J24" s="86">
        <f t="shared" si="0"/>
        <v>4.2535421327367637E-2</v>
      </c>
      <c r="K24" s="87">
        <v>42545</v>
      </c>
      <c r="L24" s="89">
        <v>42556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ht="15" x14ac:dyDescent="0.3">
      <c r="A25" s="1"/>
      <c r="B25" s="1"/>
      <c r="C25" s="88">
        <v>19</v>
      </c>
      <c r="D25" s="6" t="s">
        <v>366</v>
      </c>
      <c r="E25" s="6" t="s">
        <v>382</v>
      </c>
      <c r="F25" s="6" t="s">
        <v>367</v>
      </c>
      <c r="G25" s="6">
        <v>5.1921599999999998E-2</v>
      </c>
      <c r="H25" s="6" t="s">
        <v>108</v>
      </c>
      <c r="I25" s="5">
        <v>3.9750000000000001</v>
      </c>
      <c r="J25" s="86">
        <f t="shared" si="0"/>
        <v>1.3062037735849056E-2</v>
      </c>
      <c r="K25" s="87">
        <v>42545</v>
      </c>
      <c r="L25" s="89">
        <v>42556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ht="15" x14ac:dyDescent="0.3">
      <c r="A26" s="1"/>
      <c r="B26" s="1"/>
      <c r="C26" s="88">
        <v>20</v>
      </c>
      <c r="D26" s="6" t="s">
        <v>46</v>
      </c>
      <c r="E26" s="6" t="s">
        <v>354</v>
      </c>
      <c r="F26" s="6" t="s">
        <v>332</v>
      </c>
      <c r="G26" s="6">
        <v>10.96</v>
      </c>
      <c r="H26" s="6" t="s">
        <v>108</v>
      </c>
      <c r="I26" s="5">
        <v>301.8</v>
      </c>
      <c r="J26" s="86">
        <f t="shared" si="0"/>
        <v>3.6315440689198147E-2</v>
      </c>
      <c r="K26" s="87">
        <v>42545</v>
      </c>
      <c r="L26" s="89">
        <v>42559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ht="15" x14ac:dyDescent="0.3">
      <c r="A27" s="1"/>
      <c r="B27" s="1"/>
      <c r="C27" s="88">
        <v>21</v>
      </c>
      <c r="D27" s="6" t="s">
        <v>347</v>
      </c>
      <c r="E27" s="81" t="s">
        <v>355</v>
      </c>
      <c r="F27" s="81" t="s">
        <v>332</v>
      </c>
      <c r="G27" s="81">
        <v>10.96</v>
      </c>
      <c r="H27" s="6" t="s">
        <v>108</v>
      </c>
      <c r="I27" s="80">
        <v>171.9</v>
      </c>
      <c r="J27" s="86">
        <f t="shared" si="0"/>
        <v>6.3757998836532867E-2</v>
      </c>
      <c r="K27" s="93">
        <v>42545</v>
      </c>
      <c r="L27" s="94">
        <v>42559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ht="15" x14ac:dyDescent="0.3">
      <c r="A28" s="1"/>
      <c r="B28" s="1"/>
      <c r="C28" s="88">
        <v>22</v>
      </c>
      <c r="D28" s="95" t="s">
        <v>371</v>
      </c>
      <c r="E28" s="6" t="s">
        <v>80</v>
      </c>
      <c r="F28" s="6" t="s">
        <v>332</v>
      </c>
      <c r="G28" s="6">
        <v>5.92</v>
      </c>
      <c r="H28" s="6" t="s">
        <v>108</v>
      </c>
      <c r="I28" s="5">
        <v>97.5</v>
      </c>
      <c r="J28" s="86">
        <f t="shared" si="0"/>
        <v>6.0717948717948715E-2</v>
      </c>
      <c r="K28" s="87">
        <v>42542</v>
      </c>
      <c r="L28" s="89">
        <v>42559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ht="15" x14ac:dyDescent="0.3">
      <c r="A29" s="1"/>
      <c r="B29" s="1"/>
      <c r="C29" s="88">
        <v>23</v>
      </c>
      <c r="D29" s="95" t="s">
        <v>372</v>
      </c>
      <c r="E29" s="6" t="s">
        <v>323</v>
      </c>
      <c r="F29" s="6" t="s">
        <v>332</v>
      </c>
      <c r="G29" s="6">
        <v>5.92</v>
      </c>
      <c r="H29" s="6" t="s">
        <v>108</v>
      </c>
      <c r="I29" s="5">
        <v>73.349999999999994</v>
      </c>
      <c r="J29" s="86">
        <f t="shared" si="0"/>
        <v>8.0708929788684394E-2</v>
      </c>
      <c r="K29" s="87">
        <v>42542</v>
      </c>
      <c r="L29" s="89">
        <v>42559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ht="15" x14ac:dyDescent="0.3">
      <c r="A30" s="1"/>
      <c r="B30" s="1"/>
      <c r="C30" s="88">
        <v>24</v>
      </c>
      <c r="D30" s="95" t="s">
        <v>373</v>
      </c>
      <c r="E30" s="6" t="s">
        <v>85</v>
      </c>
      <c r="F30" s="6" t="s">
        <v>332</v>
      </c>
      <c r="G30" s="6">
        <v>3.8863000000000002E-2</v>
      </c>
      <c r="H30" s="6" t="s">
        <v>108</v>
      </c>
      <c r="I30" s="5">
        <v>0.63200000000000001</v>
      </c>
      <c r="J30" s="86">
        <f t="shared" si="0"/>
        <v>6.149208860759494E-2</v>
      </c>
      <c r="K30" s="87">
        <v>42548</v>
      </c>
      <c r="L30" s="89">
        <v>42559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ht="15" x14ac:dyDescent="0.3">
      <c r="A31" s="1"/>
      <c r="B31" s="1"/>
      <c r="C31" s="88">
        <v>25</v>
      </c>
      <c r="D31" s="95" t="s">
        <v>146</v>
      </c>
      <c r="E31" s="6" t="s">
        <v>71</v>
      </c>
      <c r="F31" s="6" t="s">
        <v>332</v>
      </c>
      <c r="G31" s="6">
        <v>48.38</v>
      </c>
      <c r="H31" s="6" t="s">
        <v>108</v>
      </c>
      <c r="I31" s="5">
        <v>747</v>
      </c>
      <c r="J31" s="86">
        <f t="shared" si="0"/>
        <v>6.476572958500669E-2</v>
      </c>
      <c r="K31" s="87">
        <v>42551</v>
      </c>
      <c r="L31" s="89">
        <v>42562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ht="15" x14ac:dyDescent="0.3">
      <c r="A32" s="1"/>
      <c r="B32" s="1"/>
      <c r="C32" s="88">
        <v>26</v>
      </c>
      <c r="D32" s="95" t="s">
        <v>146</v>
      </c>
      <c r="E32" s="6" t="s">
        <v>71</v>
      </c>
      <c r="F32" s="6" t="s">
        <v>368</v>
      </c>
      <c r="G32" s="6">
        <v>8.06</v>
      </c>
      <c r="H32" s="6" t="s">
        <v>108</v>
      </c>
      <c r="I32" s="5">
        <v>747</v>
      </c>
      <c r="J32" s="86">
        <f t="shared" si="0"/>
        <v>1.0789825970548863E-2</v>
      </c>
      <c r="K32" s="87">
        <v>42551</v>
      </c>
      <c r="L32" s="89">
        <v>42562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ht="15" x14ac:dyDescent="0.3">
      <c r="A33" s="1"/>
      <c r="B33" s="1"/>
      <c r="C33" s="88">
        <v>27</v>
      </c>
      <c r="D33" s="95" t="s">
        <v>125</v>
      </c>
      <c r="E33" s="6" t="s">
        <v>126</v>
      </c>
      <c r="F33" s="6" t="s">
        <v>332</v>
      </c>
      <c r="G33" s="6">
        <v>0.05</v>
      </c>
      <c r="H33" s="6" t="s">
        <v>108</v>
      </c>
      <c r="I33" s="5">
        <v>38.799999999999997</v>
      </c>
      <c r="J33" s="86">
        <f t="shared" si="0"/>
        <v>1.2886597938144332E-3</v>
      </c>
      <c r="K33" s="87">
        <v>42551</v>
      </c>
      <c r="L33" s="89">
        <v>42562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ht="15" x14ac:dyDescent="0.3">
      <c r="A34" s="1"/>
      <c r="B34" s="1"/>
      <c r="C34" s="88">
        <v>28</v>
      </c>
      <c r="D34" s="95" t="s">
        <v>364</v>
      </c>
      <c r="E34" s="6" t="s">
        <v>381</v>
      </c>
      <c r="F34" s="6" t="s">
        <v>365</v>
      </c>
      <c r="G34" s="6">
        <v>10.64</v>
      </c>
      <c r="H34" s="6" t="s">
        <v>108</v>
      </c>
      <c r="I34" s="5">
        <v>95</v>
      </c>
      <c r="J34" s="86">
        <f t="shared" si="0"/>
        <v>0.112</v>
      </c>
      <c r="K34" s="87">
        <v>42550</v>
      </c>
      <c r="L34" s="89">
        <v>42562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15" x14ac:dyDescent="0.3">
      <c r="A35" s="1"/>
      <c r="B35" s="1"/>
      <c r="C35" s="88">
        <v>29</v>
      </c>
      <c r="D35" s="95" t="s">
        <v>378</v>
      </c>
      <c r="E35" s="6" t="s">
        <v>60</v>
      </c>
      <c r="F35" s="6" t="s">
        <v>332</v>
      </c>
      <c r="G35" s="6">
        <v>1.33185E-2</v>
      </c>
      <c r="H35" s="6" t="s">
        <v>108</v>
      </c>
      <c r="I35" s="5">
        <v>0.13</v>
      </c>
      <c r="J35" s="86">
        <f t="shared" si="0"/>
        <v>0.10245</v>
      </c>
      <c r="K35" s="87">
        <v>42550</v>
      </c>
      <c r="L35" s="89">
        <v>42562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15" x14ac:dyDescent="0.3">
      <c r="A36" s="1"/>
      <c r="B36" s="1"/>
      <c r="C36" s="88">
        <v>30</v>
      </c>
      <c r="D36" s="95" t="s">
        <v>336</v>
      </c>
      <c r="E36" s="6" t="s">
        <v>65</v>
      </c>
      <c r="F36" s="6" t="s">
        <v>332</v>
      </c>
      <c r="G36" s="6">
        <v>112</v>
      </c>
      <c r="H36" s="6" t="s">
        <v>108</v>
      </c>
      <c r="I36" s="84">
        <v>2570</v>
      </c>
      <c r="J36" s="86">
        <f t="shared" si="0"/>
        <v>4.3579766536964978E-2</v>
      </c>
      <c r="K36" s="87">
        <v>42544</v>
      </c>
      <c r="L36" s="89">
        <v>42563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ht="15" x14ac:dyDescent="0.3">
      <c r="A37" s="1"/>
      <c r="B37" s="1"/>
      <c r="C37" s="88">
        <v>31</v>
      </c>
      <c r="D37" s="95" t="s">
        <v>350</v>
      </c>
      <c r="E37" s="6" t="s">
        <v>53</v>
      </c>
      <c r="F37" s="6" t="s">
        <v>332</v>
      </c>
      <c r="G37" s="6">
        <v>0.67</v>
      </c>
      <c r="H37" s="6" t="s">
        <v>108</v>
      </c>
      <c r="I37" s="5">
        <v>21.254999999999999</v>
      </c>
      <c r="J37" s="86">
        <f t="shared" si="0"/>
        <v>3.1521994824747122E-2</v>
      </c>
      <c r="K37" s="87">
        <v>42546</v>
      </c>
      <c r="L37" s="89">
        <v>42565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ht="15" x14ac:dyDescent="0.3">
      <c r="A38" s="1"/>
      <c r="B38" s="1"/>
      <c r="C38" s="88">
        <v>32</v>
      </c>
      <c r="D38" s="95" t="s">
        <v>11</v>
      </c>
      <c r="E38" s="6" t="s">
        <v>56</v>
      </c>
      <c r="F38" s="6" t="s">
        <v>332</v>
      </c>
      <c r="G38" s="6">
        <v>164</v>
      </c>
      <c r="H38" s="6" t="s">
        <v>108</v>
      </c>
      <c r="I38" s="84">
        <v>2929.5</v>
      </c>
      <c r="J38" s="86">
        <f t="shared" si="0"/>
        <v>5.598224953063663E-2</v>
      </c>
      <c r="K38" s="87">
        <v>42551</v>
      </c>
      <c r="L38" s="89">
        <v>42566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ht="15" x14ac:dyDescent="0.3">
      <c r="A39" s="1"/>
      <c r="B39" s="1"/>
      <c r="C39" s="88">
        <v>33</v>
      </c>
      <c r="D39" s="95" t="s">
        <v>359</v>
      </c>
      <c r="E39" s="6" t="s">
        <v>114</v>
      </c>
      <c r="F39" s="6" t="s">
        <v>332</v>
      </c>
      <c r="G39" s="6">
        <v>164</v>
      </c>
      <c r="H39" s="6" t="s">
        <v>108</v>
      </c>
      <c r="I39" s="5">
        <v>2049</v>
      </c>
      <c r="J39" s="86">
        <f t="shared" si="0"/>
        <v>8.0039043435822355E-2</v>
      </c>
      <c r="K39" s="87">
        <v>42551</v>
      </c>
      <c r="L39" s="89">
        <v>42566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ht="15" x14ac:dyDescent="0.3">
      <c r="A40" s="1"/>
      <c r="B40" s="1"/>
      <c r="C40" s="88">
        <v>34</v>
      </c>
      <c r="D40" s="95" t="s">
        <v>376</v>
      </c>
      <c r="E40" s="6" t="s">
        <v>87</v>
      </c>
      <c r="F40" s="6" t="s">
        <v>332</v>
      </c>
      <c r="G40" s="6">
        <v>0.6</v>
      </c>
      <c r="H40" s="6" t="s">
        <v>108</v>
      </c>
      <c r="I40" s="5">
        <v>33.805</v>
      </c>
      <c r="J40" s="86">
        <f t="shared" si="0"/>
        <v>1.7748853719863924E-2</v>
      </c>
      <c r="K40" s="87">
        <v>42550</v>
      </c>
      <c r="L40" s="89">
        <v>42569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ht="15" x14ac:dyDescent="0.3">
      <c r="A41" s="1"/>
      <c r="B41" s="1"/>
      <c r="C41" s="88">
        <v>35</v>
      </c>
      <c r="D41" s="95" t="s">
        <v>43</v>
      </c>
      <c r="E41" s="6" t="s">
        <v>325</v>
      </c>
      <c r="F41" s="6" t="s">
        <v>332</v>
      </c>
      <c r="G41" s="6">
        <v>6.92</v>
      </c>
      <c r="H41" s="6" t="s">
        <v>108</v>
      </c>
      <c r="I41" s="5">
        <v>41.45</v>
      </c>
      <c r="J41" s="86">
        <f t="shared" si="0"/>
        <v>0.16694813027744268</v>
      </c>
      <c r="K41" s="87">
        <v>42550</v>
      </c>
      <c r="L41" s="89">
        <v>42569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ht="15" x14ac:dyDescent="0.3">
      <c r="A42" s="1"/>
      <c r="B42" s="1"/>
      <c r="C42" s="88">
        <v>6</v>
      </c>
      <c r="D42" s="95" t="s">
        <v>385</v>
      </c>
      <c r="E42" s="6" t="s">
        <v>55</v>
      </c>
      <c r="F42" s="6" t="s">
        <v>332</v>
      </c>
      <c r="G42" s="6">
        <v>2.09</v>
      </c>
      <c r="H42" s="6" t="s">
        <v>108</v>
      </c>
      <c r="I42" s="5">
        <v>69.3</v>
      </c>
      <c r="J42" s="86">
        <f t="shared" si="0"/>
        <v>3.0158730158730159E-2</v>
      </c>
      <c r="K42" s="87">
        <v>42551</v>
      </c>
      <c r="L42" s="89">
        <v>42570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ht="15" x14ac:dyDescent="0.3">
      <c r="A43" s="1"/>
      <c r="B43" s="1"/>
      <c r="C43" s="88">
        <v>36</v>
      </c>
      <c r="D43" s="95" t="s">
        <v>369</v>
      </c>
      <c r="E43" s="6" t="s">
        <v>84</v>
      </c>
      <c r="F43" s="95" t="s">
        <v>367</v>
      </c>
      <c r="G43" s="95">
        <v>8.31813E-3</v>
      </c>
      <c r="H43" s="6" t="s">
        <v>108</v>
      </c>
      <c r="I43" s="79">
        <v>0.63500000000000001</v>
      </c>
      <c r="J43" s="86">
        <f t="shared" si="0"/>
        <v>1.3099417322834645E-2</v>
      </c>
      <c r="K43" s="96">
        <v>42551</v>
      </c>
      <c r="L43" s="97">
        <v>42570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ht="15" x14ac:dyDescent="0.3">
      <c r="A44" s="1"/>
      <c r="B44" s="1"/>
      <c r="C44" s="88">
        <v>37</v>
      </c>
      <c r="D44" s="95" t="s">
        <v>370</v>
      </c>
      <c r="E44" s="6" t="s">
        <v>161</v>
      </c>
      <c r="F44" s="95" t="s">
        <v>368</v>
      </c>
      <c r="G44" s="95">
        <v>7.4526140000000005E-2</v>
      </c>
      <c r="H44" s="6" t="s">
        <v>108</v>
      </c>
      <c r="I44" s="79">
        <v>0.76500000000000001</v>
      </c>
      <c r="J44" s="86">
        <f t="shared" si="0"/>
        <v>9.7419790849673213E-2</v>
      </c>
      <c r="K44" s="96">
        <v>42551</v>
      </c>
      <c r="L44" s="97">
        <v>42570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ht="15" x14ac:dyDescent="0.3">
      <c r="A45" s="1"/>
      <c r="B45" s="1"/>
      <c r="C45" s="88">
        <v>38</v>
      </c>
      <c r="D45" s="95" t="s">
        <v>138</v>
      </c>
      <c r="E45" s="6" t="s">
        <v>61</v>
      </c>
      <c r="F45" s="95" t="s">
        <v>332</v>
      </c>
      <c r="G45" s="95">
        <v>7.89</v>
      </c>
      <c r="H45" s="6" t="s">
        <v>108</v>
      </c>
      <c r="I45" s="79">
        <v>145.5</v>
      </c>
      <c r="J45" s="86">
        <f t="shared" si="0"/>
        <v>5.4226804123711336E-2</v>
      </c>
      <c r="K45" s="96">
        <v>42551</v>
      </c>
      <c r="L45" s="97">
        <v>42571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ht="15" x14ac:dyDescent="0.3">
      <c r="A46" s="1"/>
      <c r="B46" s="1"/>
      <c r="C46" s="88">
        <v>39</v>
      </c>
      <c r="D46" s="95" t="s">
        <v>153</v>
      </c>
      <c r="E46" s="6" t="s">
        <v>78</v>
      </c>
      <c r="F46" s="95" t="s">
        <v>368</v>
      </c>
      <c r="G46" s="95">
        <v>63</v>
      </c>
      <c r="H46" s="6" t="s">
        <v>108</v>
      </c>
      <c r="I46" s="79">
        <v>2880</v>
      </c>
      <c r="J46" s="86">
        <f t="shared" si="0"/>
        <v>2.1874999999999999E-2</v>
      </c>
      <c r="K46" s="96">
        <v>42580</v>
      </c>
      <c r="L46" s="97">
        <v>42592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ht="15" x14ac:dyDescent="0.3">
      <c r="A47" s="1"/>
      <c r="B47" s="1"/>
      <c r="C47" s="88">
        <v>13</v>
      </c>
      <c r="D47" s="95" t="s">
        <v>379</v>
      </c>
      <c r="E47" s="6" t="s">
        <v>383</v>
      </c>
      <c r="F47" s="95" t="s">
        <v>332</v>
      </c>
      <c r="G47" s="95">
        <v>0</v>
      </c>
      <c r="H47" s="6" t="s">
        <v>108</v>
      </c>
      <c r="I47" s="79" t="s">
        <v>100</v>
      </c>
      <c r="J47" s="86" t="s">
        <v>100</v>
      </c>
      <c r="K47" s="96" t="s">
        <v>100</v>
      </c>
      <c r="L47" s="97" t="s">
        <v>100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ht="15" x14ac:dyDescent="0.3">
      <c r="A48" s="1"/>
      <c r="B48" s="1"/>
      <c r="C48" s="88">
        <v>40</v>
      </c>
      <c r="D48" s="95" t="s">
        <v>132</v>
      </c>
      <c r="E48" s="6" t="s">
        <v>52</v>
      </c>
      <c r="F48" s="95" t="s">
        <v>332</v>
      </c>
      <c r="G48" s="95">
        <v>0</v>
      </c>
      <c r="H48" s="6" t="s">
        <v>108</v>
      </c>
      <c r="I48" s="79" t="s">
        <v>100</v>
      </c>
      <c r="J48" s="98" t="s">
        <v>100</v>
      </c>
      <c r="K48" s="96">
        <v>42182</v>
      </c>
      <c r="L48" s="97" t="s">
        <v>100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ht="15" x14ac:dyDescent="0.3">
      <c r="A49" s="1"/>
      <c r="B49" s="1"/>
      <c r="C49" s="88">
        <v>41</v>
      </c>
      <c r="D49" s="95" t="s">
        <v>361</v>
      </c>
      <c r="E49" s="6" t="s">
        <v>58</v>
      </c>
      <c r="F49" s="95" t="s">
        <v>332</v>
      </c>
      <c r="G49" s="95">
        <v>0</v>
      </c>
      <c r="H49" s="6" t="s">
        <v>108</v>
      </c>
      <c r="I49" s="79" t="s">
        <v>100</v>
      </c>
      <c r="J49" s="98" t="s">
        <v>100</v>
      </c>
      <c r="K49" s="96">
        <v>42538</v>
      </c>
      <c r="L49" s="97" t="s">
        <v>100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ht="15" x14ac:dyDescent="0.3">
      <c r="A50" s="1"/>
      <c r="B50" s="1"/>
      <c r="C50" s="88">
        <v>42</v>
      </c>
      <c r="D50" s="95" t="s">
        <v>363</v>
      </c>
      <c r="E50" s="95" t="s">
        <v>380</v>
      </c>
      <c r="F50" s="95" t="s">
        <v>332</v>
      </c>
      <c r="G50" s="95">
        <v>0</v>
      </c>
      <c r="H50" s="6" t="s">
        <v>108</v>
      </c>
      <c r="I50" s="79" t="s">
        <v>100</v>
      </c>
      <c r="J50" s="98" t="s">
        <v>100</v>
      </c>
      <c r="K50" s="96">
        <v>42545</v>
      </c>
      <c r="L50" s="97" t="s">
        <v>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ht="15" x14ac:dyDescent="0.3">
      <c r="A51" s="1"/>
      <c r="B51" s="1"/>
      <c r="C51" s="88">
        <v>43</v>
      </c>
      <c r="D51" s="95" t="s">
        <v>362</v>
      </c>
      <c r="E51" s="6" t="s">
        <v>70</v>
      </c>
      <c r="F51" s="95" t="s">
        <v>332</v>
      </c>
      <c r="G51" s="95">
        <v>0</v>
      </c>
      <c r="H51" s="95" t="s">
        <v>108</v>
      </c>
      <c r="I51" s="79" t="s">
        <v>100</v>
      </c>
      <c r="J51" s="98" t="s">
        <v>100</v>
      </c>
      <c r="K51" s="96">
        <v>42551</v>
      </c>
      <c r="L51" s="97" t="s">
        <v>100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ht="15" x14ac:dyDescent="0.3">
      <c r="A52" s="1"/>
      <c r="B52" s="1"/>
      <c r="C52" s="88">
        <v>44</v>
      </c>
      <c r="D52" s="95" t="s">
        <v>369</v>
      </c>
      <c r="E52" s="6" t="s">
        <v>84</v>
      </c>
      <c r="F52" s="95" t="s">
        <v>332</v>
      </c>
      <c r="G52" s="95">
        <v>0</v>
      </c>
      <c r="H52" s="95" t="s">
        <v>108</v>
      </c>
      <c r="I52" s="79" t="s">
        <v>100</v>
      </c>
      <c r="J52" s="98" t="s">
        <v>100</v>
      </c>
      <c r="K52" s="96">
        <v>42551</v>
      </c>
      <c r="L52" s="97" t="s">
        <v>100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ht="15" x14ac:dyDescent="0.3">
      <c r="A53" s="1"/>
      <c r="B53" s="1"/>
      <c r="C53" s="88">
        <v>45</v>
      </c>
      <c r="D53" s="95" t="s">
        <v>374</v>
      </c>
      <c r="E53" s="95" t="s">
        <v>375</v>
      </c>
      <c r="F53" s="95" t="s">
        <v>332</v>
      </c>
      <c r="G53" s="95">
        <v>0</v>
      </c>
      <c r="H53" s="95" t="s">
        <v>108</v>
      </c>
      <c r="I53" s="79" t="s">
        <v>100</v>
      </c>
      <c r="J53" s="98" t="s">
        <v>100</v>
      </c>
      <c r="K53" s="96">
        <v>42549</v>
      </c>
      <c r="L53" s="97" t="s">
        <v>100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ht="15.6" thickBot="1" x14ac:dyDescent="0.35">
      <c r="A54" s="1"/>
      <c r="B54" s="1"/>
      <c r="C54" s="100">
        <v>46</v>
      </c>
      <c r="D54" s="15" t="s">
        <v>377</v>
      </c>
      <c r="E54" s="15" t="s">
        <v>91</v>
      </c>
      <c r="F54" s="15" t="s">
        <v>332</v>
      </c>
      <c r="G54" s="15">
        <v>0</v>
      </c>
      <c r="H54" s="15" t="s">
        <v>108</v>
      </c>
      <c r="I54" s="16" t="s">
        <v>100</v>
      </c>
      <c r="J54" s="90" t="s">
        <v>100</v>
      </c>
      <c r="K54" s="91">
        <v>42538</v>
      </c>
      <c r="L54" s="92" t="s">
        <v>100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ht="15" x14ac:dyDescent="0.35">
      <c r="A55" s="1"/>
      <c r="B55" s="1"/>
      <c r="C55" s="2" t="s">
        <v>104</v>
      </c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ht="16.5" customHeight="1" x14ac:dyDescent="0.3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ht="18.600000000000001" x14ac:dyDescent="0.4">
      <c r="A57" s="1"/>
      <c r="B57" s="1"/>
      <c r="C57" s="106" t="s">
        <v>181</v>
      </c>
      <c r="D57" s="10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3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3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3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3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3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3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3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3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3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3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3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3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3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3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3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3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3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3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3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3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3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3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3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3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3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3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3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3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3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3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3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3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3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3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3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3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3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3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3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3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3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3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3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3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3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3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</row>
    <row r="104" spans="1:92" x14ac:dyDescent="0.3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</row>
    <row r="105" spans="1:92" x14ac:dyDescent="0.3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</row>
    <row r="106" spans="1:92" x14ac:dyDescent="0.3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</row>
    <row r="107" spans="1:92" x14ac:dyDescent="0.3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1:92" x14ac:dyDescent="0.3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1:92" x14ac:dyDescent="0.3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</row>
    <row r="110" spans="1:92" x14ac:dyDescent="0.3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</row>
    <row r="111" spans="1:92" x14ac:dyDescent="0.3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</row>
    <row r="112" spans="1:92" x14ac:dyDescent="0.3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</row>
    <row r="113" spans="1:92" x14ac:dyDescent="0.3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</row>
    <row r="114" spans="1:92" x14ac:dyDescent="0.3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</row>
    <row r="115" spans="1:92" x14ac:dyDescent="0.3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</row>
    <row r="116" spans="1:92" x14ac:dyDescent="0.3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</row>
    <row r="117" spans="1:92" x14ac:dyDescent="0.3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</row>
    <row r="118" spans="1:92" x14ac:dyDescent="0.3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</row>
    <row r="119" spans="1:92" x14ac:dyDescent="0.3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</row>
    <row r="120" spans="1:92" x14ac:dyDescent="0.3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</row>
    <row r="121" spans="1:92" x14ac:dyDescent="0.3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</row>
    <row r="122" spans="1:92" x14ac:dyDescent="0.3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</row>
    <row r="123" spans="1:92" x14ac:dyDescent="0.3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</row>
    <row r="124" spans="1:92" x14ac:dyDescent="0.3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</row>
    <row r="125" spans="1:92" x14ac:dyDescent="0.3">
      <c r="A125" s="1"/>
      <c r="B125" s="1"/>
      <c r="C125" s="1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</row>
    <row r="126" spans="1:92" x14ac:dyDescent="0.3">
      <c r="A126" s="1"/>
      <c r="B126" s="1"/>
      <c r="C126" s="1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</row>
    <row r="127" spans="1:92" x14ac:dyDescent="0.3">
      <c r="A127" s="1"/>
      <c r="B127" s="1"/>
      <c r="C127" s="1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</row>
    <row r="128" spans="1:92" x14ac:dyDescent="0.3">
      <c r="A128" s="1"/>
      <c r="B128" s="1"/>
      <c r="C128" s="1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</row>
    <row r="129" spans="1:92" x14ac:dyDescent="0.3">
      <c r="A129" s="1"/>
      <c r="B129" s="1"/>
      <c r="C129" s="1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</row>
    <row r="130" spans="1:92" x14ac:dyDescent="0.3">
      <c r="A130" s="1"/>
      <c r="B130" s="1"/>
      <c r="C130" s="1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</row>
    <row r="131" spans="1:92" x14ac:dyDescent="0.3">
      <c r="A131" s="1"/>
      <c r="B131" s="1"/>
      <c r="C131" s="1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</row>
    <row r="132" spans="1:92" x14ac:dyDescent="0.3">
      <c r="A132" s="1"/>
      <c r="B132" s="1"/>
      <c r="C132" s="1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</row>
    <row r="133" spans="1:92" x14ac:dyDescent="0.3">
      <c r="A133" s="1"/>
      <c r="B133" s="1"/>
      <c r="C133" s="1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</row>
    <row r="134" spans="1:92" x14ac:dyDescent="0.3">
      <c r="A134" s="1"/>
      <c r="B134" s="1"/>
      <c r="C134" s="1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</row>
    <row r="135" spans="1:92" x14ac:dyDescent="0.3">
      <c r="A135" s="1"/>
      <c r="B135" s="1"/>
      <c r="C135" s="1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</row>
    <row r="136" spans="1:92" x14ac:dyDescent="0.3">
      <c r="A136" s="1"/>
      <c r="B136" s="1"/>
      <c r="C136" s="1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</row>
    <row r="137" spans="1:92" x14ac:dyDescent="0.3">
      <c r="A137" s="1"/>
      <c r="B137" s="1"/>
      <c r="C137" s="1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</row>
    <row r="138" spans="1:92" x14ac:dyDescent="0.3">
      <c r="A138" s="1"/>
      <c r="B138" s="1"/>
      <c r="C138" s="1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</row>
    <row r="139" spans="1:92" x14ac:dyDescent="0.3">
      <c r="A139" s="1"/>
      <c r="B139" s="1"/>
      <c r="C139" s="1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</row>
    <row r="140" spans="1:92" x14ac:dyDescent="0.3">
      <c r="A140" s="1"/>
      <c r="B140" s="1"/>
      <c r="C140" s="1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</row>
    <row r="141" spans="1:92" x14ac:dyDescent="0.3">
      <c r="A141" s="1"/>
      <c r="B141" s="1"/>
      <c r="C141" s="1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</row>
    <row r="142" spans="1:92" x14ac:dyDescent="0.3">
      <c r="A142" s="1"/>
      <c r="B142" s="1"/>
      <c r="C142" s="1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</row>
    <row r="143" spans="1:92" x14ac:dyDescent="0.3">
      <c r="A143" s="1"/>
      <c r="B143" s="1"/>
      <c r="C143" s="1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</row>
    <row r="144" spans="1:92" x14ac:dyDescent="0.3">
      <c r="A144" s="1"/>
      <c r="B144" s="1"/>
      <c r="C144" s="1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</row>
    <row r="145" spans="1:14" x14ac:dyDescent="0.3">
      <c r="A145" s="1"/>
      <c r="B145" s="1"/>
      <c r="C145" s="1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1"/>
      <c r="B146" s="1"/>
      <c r="C146" s="1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1"/>
      <c r="B147" s="1"/>
      <c r="C147" s="1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1"/>
      <c r="B148" s="1"/>
      <c r="C148" s="1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1"/>
      <c r="B149" s="1"/>
      <c r="C149" s="1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1"/>
      <c r="B150" s="1"/>
      <c r="C150" s="1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1"/>
      <c r="B151" s="1"/>
      <c r="C151" s="1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1"/>
      <c r="B152" s="1"/>
      <c r="C152" s="1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1"/>
      <c r="B153" s="1"/>
      <c r="C153" s="1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1"/>
      <c r="B154" s="1"/>
      <c r="C154" s="1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">
      <c r="A155" s="1"/>
      <c r="B155" s="1"/>
      <c r="C155" s="1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3">
      <c r="A156" s="1"/>
      <c r="B156" s="1"/>
      <c r="C156" s="1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3">
      <c r="A157" s="1"/>
      <c r="B157" s="1"/>
      <c r="C157" s="1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">
      <c r="A158" s="1"/>
      <c r="B158" s="1"/>
      <c r="C158" s="1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3">
      <c r="A159" s="1"/>
      <c r="B159" s="1"/>
      <c r="C159" s="1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">
      <c r="A160" s="1"/>
      <c r="B160" s="1"/>
      <c r="C160" s="1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3">
      <c r="A161" s="1"/>
      <c r="B161" s="1"/>
      <c r="C161" s="1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3">
      <c r="A162" s="1"/>
      <c r="B162" s="1"/>
      <c r="C162" s="1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">
      <c r="A163" s="1"/>
      <c r="B163" s="1"/>
      <c r="C163" s="1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3">
      <c r="A164" s="1"/>
      <c r="B164" s="1"/>
      <c r="C164" s="1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3">
      <c r="A165" s="1"/>
      <c r="B165" s="1"/>
      <c r="C165" s="1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3">
      <c r="A166" s="1"/>
      <c r="B166" s="1"/>
      <c r="C166" s="1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3">
      <c r="A167" s="1"/>
      <c r="B167" s="1"/>
    </row>
  </sheetData>
  <sortState ref="C9:L54">
    <sortCondition ref="L9:L54"/>
  </sortState>
  <mergeCells count="2">
    <mergeCell ref="C1:L7"/>
    <mergeCell ref="C57:D57"/>
  </mergeCells>
  <hyperlinks>
    <hyperlink ref="C57" location="Содержание!C13" display="Назад к оглавлению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005F"/>
  </sheetPr>
  <dimension ref="A1:CL86"/>
  <sheetViews>
    <sheetView topLeftCell="A7" zoomScaleNormal="100" workbookViewId="0">
      <selection activeCell="C17" sqref="C17"/>
    </sheetView>
  </sheetViews>
  <sheetFormatPr defaultRowHeight="14.4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20.5546875" bestFit="1" customWidth="1"/>
    <col min="5" max="5" width="14.5546875" bestFit="1" customWidth="1"/>
    <col min="6" max="6" width="11.109375" bestFit="1" customWidth="1"/>
    <col min="7" max="7" width="12.88671875" bestFit="1" customWidth="1"/>
    <col min="8" max="8" width="13.88671875" bestFit="1" customWidth="1"/>
    <col min="9" max="9" width="14.33203125" bestFit="1" customWidth="1"/>
    <col min="10" max="10" width="17.88671875" bestFit="1" customWidth="1"/>
    <col min="12" max="12" width="10.33203125" customWidth="1"/>
  </cols>
  <sheetData>
    <row r="1" spans="1:90" x14ac:dyDescent="0.3">
      <c r="A1" s="104" t="s">
        <v>356</v>
      </c>
      <c r="B1" s="107"/>
      <c r="C1" s="107"/>
      <c r="D1" s="107"/>
      <c r="E1" s="107"/>
      <c r="F1" s="107"/>
      <c r="G1" s="107"/>
      <c r="H1" s="107"/>
      <c r="I1" s="107"/>
      <c r="J1" s="10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74" t="s">
        <v>182</v>
      </c>
      <c r="L3" s="74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75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5">
        <v>2</v>
      </c>
      <c r="B9" s="81" t="s">
        <v>145</v>
      </c>
      <c r="C9" s="80" t="s">
        <v>69</v>
      </c>
      <c r="D9" s="80" t="s">
        <v>123</v>
      </c>
      <c r="E9" s="80">
        <v>179.77</v>
      </c>
      <c r="F9" s="80" t="s">
        <v>103</v>
      </c>
      <c r="G9" s="99">
        <v>11366</v>
      </c>
      <c r="H9" s="23">
        <f>E9/G9</f>
        <v>1.5816470174203765E-2</v>
      </c>
      <c r="I9" s="30">
        <v>42360</v>
      </c>
      <c r="J9" s="13">
        <v>42377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6" thickBot="1" x14ac:dyDescent="0.35">
      <c r="A10" s="5">
        <v>5</v>
      </c>
      <c r="B10" s="6" t="s">
        <v>188</v>
      </c>
      <c r="C10" s="5" t="s">
        <v>73</v>
      </c>
      <c r="D10" s="5" t="s">
        <v>123</v>
      </c>
      <c r="E10" s="5">
        <v>1.95</v>
      </c>
      <c r="F10" s="5" t="s">
        <v>103</v>
      </c>
      <c r="G10" s="5">
        <v>61.48</v>
      </c>
      <c r="H10" s="7">
        <f>E10/G10</f>
        <v>3.1717631750162657E-2</v>
      </c>
      <c r="I10" s="8">
        <v>42359</v>
      </c>
      <c r="J10" s="13">
        <v>42377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5">
        <v>7</v>
      </c>
      <c r="B11" s="95" t="s">
        <v>153</v>
      </c>
      <c r="C11" s="85" t="s">
        <v>78</v>
      </c>
      <c r="D11" s="5" t="s">
        <v>123</v>
      </c>
      <c r="E11" s="5">
        <v>63</v>
      </c>
      <c r="F11" s="5" t="s">
        <v>103</v>
      </c>
      <c r="G11" s="84">
        <v>2863</v>
      </c>
      <c r="H11" s="7">
        <f>E11/G11</f>
        <v>2.2004889975550123E-2</v>
      </c>
      <c r="I11" s="8">
        <v>42019</v>
      </c>
      <c r="J11" s="13">
        <v>42395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5">
        <v>1</v>
      </c>
      <c r="B12" s="95" t="s">
        <v>348</v>
      </c>
      <c r="C12" s="5" t="s">
        <v>63</v>
      </c>
      <c r="D12" s="79" t="s">
        <v>332</v>
      </c>
      <c r="E12" s="79">
        <v>78</v>
      </c>
      <c r="F12" s="79" t="s">
        <v>108</v>
      </c>
      <c r="G12" s="79">
        <v>718</v>
      </c>
      <c r="H12" s="7">
        <f>E12/G12</f>
        <v>0.10863509749303621</v>
      </c>
      <c r="I12" s="83">
        <v>42465</v>
      </c>
      <c r="J12" s="13">
        <v>42478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5" x14ac:dyDescent="0.3">
      <c r="A13" s="5">
        <v>12</v>
      </c>
      <c r="B13" s="95" t="s">
        <v>344</v>
      </c>
      <c r="C13" s="5" t="s">
        <v>57</v>
      </c>
      <c r="D13" s="79" t="s">
        <v>332</v>
      </c>
      <c r="E13" s="79">
        <v>22.75</v>
      </c>
      <c r="F13" s="79" t="s">
        <v>108</v>
      </c>
      <c r="G13" s="79">
        <v>920</v>
      </c>
      <c r="H13" s="7">
        <v>2.4728260869565217E-2</v>
      </c>
      <c r="I13" s="83">
        <v>42482</v>
      </c>
      <c r="J13" s="13">
        <v>42493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5">
        <v>3</v>
      </c>
      <c r="B14" s="95" t="s">
        <v>129</v>
      </c>
      <c r="C14" s="5" t="s">
        <v>75</v>
      </c>
      <c r="D14" s="79" t="s">
        <v>332</v>
      </c>
      <c r="E14" s="79">
        <v>4.34</v>
      </c>
      <c r="F14" s="79" t="s">
        <v>108</v>
      </c>
      <c r="G14" s="79">
        <v>52.9</v>
      </c>
      <c r="H14" s="7">
        <f t="shared" ref="H14:H20" si="0">E14/G14</f>
        <v>8.2041587901701324E-2</v>
      </c>
      <c r="I14" s="83">
        <v>42474</v>
      </c>
      <c r="J14" s="13">
        <v>42494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5">
        <v>4</v>
      </c>
      <c r="B15" s="95" t="s">
        <v>130</v>
      </c>
      <c r="C15" s="79" t="s">
        <v>131</v>
      </c>
      <c r="D15" s="79" t="s">
        <v>332</v>
      </c>
      <c r="E15" s="79">
        <v>4.34</v>
      </c>
      <c r="F15" s="79" t="s">
        <v>108</v>
      </c>
      <c r="G15" s="79">
        <v>28.65</v>
      </c>
      <c r="H15" s="82">
        <f t="shared" si="0"/>
        <v>0.15148342059336825</v>
      </c>
      <c r="I15" s="83">
        <v>42474</v>
      </c>
      <c r="J15" s="13">
        <v>42494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x14ac:dyDescent="0.3">
      <c r="A16" s="5">
        <v>6</v>
      </c>
      <c r="B16" s="6" t="s">
        <v>349</v>
      </c>
      <c r="C16" s="5" t="s">
        <v>74</v>
      </c>
      <c r="D16" s="5" t="s">
        <v>332</v>
      </c>
      <c r="E16" s="5">
        <v>6.9</v>
      </c>
      <c r="F16" s="5" t="s">
        <v>108</v>
      </c>
      <c r="G16" s="5">
        <v>610.9</v>
      </c>
      <c r="H16" s="7">
        <f t="shared" si="0"/>
        <v>1.1294810934686528E-2</v>
      </c>
      <c r="I16" s="8">
        <v>42482</v>
      </c>
      <c r="J16" s="13">
        <v>42494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x14ac:dyDescent="0.3">
      <c r="A17" s="5">
        <v>8</v>
      </c>
      <c r="B17" s="6" t="s">
        <v>339</v>
      </c>
      <c r="C17" s="5" t="s">
        <v>72</v>
      </c>
      <c r="D17" s="5" t="s">
        <v>332</v>
      </c>
      <c r="E17" s="5">
        <v>7.11</v>
      </c>
      <c r="F17" s="5" t="s">
        <v>108</v>
      </c>
      <c r="G17" s="5">
        <v>107</v>
      </c>
      <c r="H17" s="7">
        <f t="shared" si="0"/>
        <v>6.6448598130841127E-2</v>
      </c>
      <c r="I17" s="8">
        <v>42487</v>
      </c>
      <c r="J17" s="13">
        <v>42506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5">
        <v>9</v>
      </c>
      <c r="B18" s="6" t="s">
        <v>340</v>
      </c>
      <c r="C18" s="5" t="s">
        <v>92</v>
      </c>
      <c r="D18" s="5" t="s">
        <v>332</v>
      </c>
      <c r="E18" s="5">
        <v>458.22</v>
      </c>
      <c r="F18" s="5" t="s">
        <v>108</v>
      </c>
      <c r="G18" s="84">
        <v>12700</v>
      </c>
      <c r="H18" s="7">
        <f t="shared" si="0"/>
        <v>3.6080314960629925E-2</v>
      </c>
      <c r="I18" s="8">
        <v>42506</v>
      </c>
      <c r="J18" s="13">
        <v>42517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5">
        <v>10</v>
      </c>
      <c r="B19" s="6" t="s">
        <v>341</v>
      </c>
      <c r="C19" s="5" t="s">
        <v>351</v>
      </c>
      <c r="D19" s="5" t="s">
        <v>332</v>
      </c>
      <c r="E19" s="5">
        <v>1.05</v>
      </c>
      <c r="F19" s="5" t="s">
        <v>108</v>
      </c>
      <c r="G19" s="5">
        <v>55.35</v>
      </c>
      <c r="H19" s="7">
        <f t="shared" si="0"/>
        <v>1.8970189701897018E-2</v>
      </c>
      <c r="I19" s="8">
        <v>42516</v>
      </c>
      <c r="J19" s="13">
        <v>42528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.6" thickBot="1" x14ac:dyDescent="0.35">
      <c r="A20" s="5">
        <v>11</v>
      </c>
      <c r="B20" s="15" t="s">
        <v>334</v>
      </c>
      <c r="C20" s="16" t="s">
        <v>67</v>
      </c>
      <c r="D20" s="16" t="s">
        <v>332</v>
      </c>
      <c r="E20" s="16">
        <v>0.31</v>
      </c>
      <c r="F20" s="16" t="s">
        <v>108</v>
      </c>
      <c r="G20" s="16">
        <v>25.96</v>
      </c>
      <c r="H20" s="17">
        <f t="shared" si="0"/>
        <v>1.1941448382126348E-2</v>
      </c>
      <c r="I20" s="18">
        <v>42517</v>
      </c>
      <c r="J20" s="19">
        <v>42528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5">
      <c r="A21" s="2" t="s">
        <v>104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x14ac:dyDescent="0.3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x14ac:dyDescent="0.3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x14ac:dyDescent="0.3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x14ac:dyDescent="0.3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x14ac:dyDescent="0.3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x14ac:dyDescent="0.3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x14ac:dyDescent="0.3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x14ac:dyDescent="0.3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x14ac:dyDescent="0.3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x14ac:dyDescent="0.3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x14ac:dyDescent="0.3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x14ac:dyDescent="0.3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x14ac:dyDescent="0.3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x14ac:dyDescent="0.3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x14ac:dyDescent="0.3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x14ac:dyDescent="0.3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x14ac:dyDescent="0.3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x14ac:dyDescent="0.3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x14ac:dyDescent="0.3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x14ac:dyDescent="0.3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x14ac:dyDescent="0.3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x14ac:dyDescent="0.3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x14ac:dyDescent="0.3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x14ac:dyDescent="0.3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x14ac:dyDescent="0.3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x14ac:dyDescent="0.3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x14ac:dyDescent="0.3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x14ac:dyDescent="0.3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x14ac:dyDescent="0.3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x14ac:dyDescent="0.3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x14ac:dyDescent="0.3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x14ac:dyDescent="0.3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x14ac:dyDescent="0.3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x14ac:dyDescent="0.3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x14ac:dyDescent="0.3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x14ac:dyDescent="0.3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x14ac:dyDescent="0.3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x14ac:dyDescent="0.3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x14ac:dyDescent="0.3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x14ac:dyDescent="0.3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90" x14ac:dyDescent="0.3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90" x14ac:dyDescent="0.3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90" x14ac:dyDescent="0.3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B83" s="3"/>
      <c r="C83" s="1"/>
      <c r="D83" s="1"/>
      <c r="E83" s="1"/>
      <c r="F83" s="1"/>
      <c r="G83" s="1"/>
      <c r="H83" s="1"/>
      <c r="I83" s="1"/>
      <c r="J83" s="1"/>
    </row>
    <row r="84" spans="1:12" x14ac:dyDescent="0.3">
      <c r="B84" s="3"/>
      <c r="C84" s="1"/>
      <c r="D84" s="1"/>
      <c r="E84" s="1"/>
      <c r="F84" s="1"/>
      <c r="G84" s="1"/>
      <c r="H84" s="1"/>
      <c r="I84" s="1"/>
      <c r="J84" s="1"/>
    </row>
    <row r="85" spans="1:12" x14ac:dyDescent="0.3">
      <c r="B85" s="3"/>
      <c r="C85" s="1"/>
      <c r="D85" s="1"/>
      <c r="E85" s="1"/>
      <c r="F85" s="1"/>
      <c r="G85" s="1"/>
      <c r="H85" s="1"/>
      <c r="I85" s="1"/>
      <c r="J85" s="1"/>
    </row>
    <row r="86" spans="1:12" x14ac:dyDescent="0.3">
      <c r="B86" s="3"/>
      <c r="D86" s="1"/>
      <c r="E86" s="1"/>
      <c r="F86" s="1"/>
      <c r="G86" s="1"/>
      <c r="H86" s="1"/>
      <c r="I86" s="1"/>
      <c r="J86" s="1"/>
    </row>
  </sheetData>
  <sortState ref="A9:J20">
    <sortCondition ref="J9:J20"/>
  </sortState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topLeftCell="A35" zoomScaleNormal="100" workbookViewId="0">
      <selection activeCell="C75" sqref="C75"/>
    </sheetView>
  </sheetViews>
  <sheetFormatPr defaultRowHeight="14.4" outlineLevelRow="1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18.44140625" bestFit="1" customWidth="1"/>
    <col min="5" max="5" width="14.5546875" bestFit="1" customWidth="1"/>
    <col min="6" max="6" width="11.109375" bestFit="1" customWidth="1"/>
    <col min="7" max="7" width="12.88671875" bestFit="1" customWidth="1"/>
    <col min="8" max="8" width="13.88671875" bestFit="1" customWidth="1"/>
    <col min="9" max="9" width="12.6640625" bestFit="1" customWidth="1"/>
    <col min="10" max="10" width="17.88671875" bestFit="1" customWidth="1"/>
    <col min="12" max="12" width="10.33203125" customWidth="1"/>
  </cols>
  <sheetData>
    <row r="1" spans="1:90" x14ac:dyDescent="0.3">
      <c r="A1" s="104" t="s">
        <v>319</v>
      </c>
      <c r="B1" s="107"/>
      <c r="C1" s="107"/>
      <c r="D1" s="107"/>
      <c r="E1" s="107"/>
      <c r="F1" s="107"/>
      <c r="G1" s="107"/>
      <c r="H1" s="107"/>
      <c r="I1" s="107"/>
      <c r="J1" s="10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35" t="s">
        <v>182</v>
      </c>
      <c r="L3" s="35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26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20">
        <v>1</v>
      </c>
      <c r="B9" s="21" t="s">
        <v>132</v>
      </c>
      <c r="C9" s="22" t="s">
        <v>52</v>
      </c>
      <c r="D9" s="22" t="s">
        <v>100</v>
      </c>
      <c r="E9" s="22">
        <v>0</v>
      </c>
      <c r="F9" s="22" t="s">
        <v>100</v>
      </c>
      <c r="G9" s="22" t="s">
        <v>100</v>
      </c>
      <c r="H9" s="23" t="s">
        <v>100</v>
      </c>
      <c r="I9" s="24" t="s">
        <v>105</v>
      </c>
      <c r="J9" s="25" t="s">
        <v>100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" x14ac:dyDescent="0.3">
      <c r="A10" s="12">
        <v>2</v>
      </c>
      <c r="B10" s="6" t="s">
        <v>133</v>
      </c>
      <c r="C10" s="5" t="s">
        <v>53</v>
      </c>
      <c r="D10" s="5" t="s">
        <v>106</v>
      </c>
      <c r="E10" s="5">
        <v>0.47</v>
      </c>
      <c r="F10" s="5" t="s">
        <v>108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12">
        <v>3</v>
      </c>
      <c r="B11" s="6" t="s">
        <v>134</v>
      </c>
      <c r="C11" s="5" t="s">
        <v>54</v>
      </c>
      <c r="D11" s="5" t="s">
        <v>112</v>
      </c>
      <c r="E11" s="5">
        <v>139</v>
      </c>
      <c r="F11" s="5" t="s">
        <v>108</v>
      </c>
      <c r="G11" s="5">
        <v>2216</v>
      </c>
      <c r="H11" s="7">
        <f>E11/G11</f>
        <v>6.2725631768953072E-2</v>
      </c>
      <c r="I11" s="8" t="s">
        <v>109</v>
      </c>
      <c r="J11" s="13" t="s">
        <v>110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12">
        <v>4</v>
      </c>
      <c r="B12" s="6" t="s">
        <v>135</v>
      </c>
      <c r="C12" s="5" t="s">
        <v>55</v>
      </c>
      <c r="D12" s="5" t="s">
        <v>106</v>
      </c>
      <c r="E12" s="9">
        <v>1.47</v>
      </c>
      <c r="F12" s="5" t="s">
        <v>108</v>
      </c>
      <c r="G12" s="5">
        <v>73.45</v>
      </c>
      <c r="H12" s="7">
        <f>E12/G12</f>
        <v>2.0013614703880189E-2</v>
      </c>
      <c r="I12" s="8" t="s">
        <v>113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3">
      <c r="A13" s="12">
        <v>5</v>
      </c>
      <c r="B13" s="6" t="s">
        <v>11</v>
      </c>
      <c r="C13" s="5" t="s">
        <v>56</v>
      </c>
      <c r="D13" s="5" t="s">
        <v>106</v>
      </c>
      <c r="E13" s="5">
        <v>113</v>
      </c>
      <c r="F13" s="5" t="s">
        <v>108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12">
        <v>6</v>
      </c>
      <c r="B14" s="6" t="s">
        <v>12</v>
      </c>
      <c r="C14" s="5" t="s">
        <v>114</v>
      </c>
      <c r="D14" s="5" t="s">
        <v>106</v>
      </c>
      <c r="E14" s="5">
        <v>113</v>
      </c>
      <c r="F14" s="5" t="s">
        <v>108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12">
        <v>7</v>
      </c>
      <c r="B15" s="108" t="s">
        <v>312</v>
      </c>
      <c r="C15" s="5" t="s">
        <v>57</v>
      </c>
      <c r="D15" s="5" t="s">
        <v>106</v>
      </c>
      <c r="E15" s="5">
        <v>54.6</v>
      </c>
      <c r="F15" s="5" t="s">
        <v>108</v>
      </c>
      <c r="G15" s="5">
        <f>751</f>
        <v>751</v>
      </c>
      <c r="H15" s="7">
        <f>E15/G15</f>
        <v>7.2703062583222372E-2</v>
      </c>
      <c r="I15" s="8" t="s">
        <v>115</v>
      </c>
      <c r="J15" s="13" t="s">
        <v>116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hidden="1" outlineLevel="1" x14ac:dyDescent="0.3">
      <c r="A16" s="12"/>
      <c r="B16" s="109"/>
      <c r="C16" s="5"/>
      <c r="D16" s="5" t="s">
        <v>117</v>
      </c>
      <c r="E16" s="5">
        <v>22.75</v>
      </c>
      <c r="F16" s="5" t="s">
        <v>108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collapsed="1" x14ac:dyDescent="0.3">
      <c r="A17" s="12">
        <v>8</v>
      </c>
      <c r="B17" s="6" t="s">
        <v>173</v>
      </c>
      <c r="C17" s="5" t="s">
        <v>58</v>
      </c>
      <c r="D17" s="5" t="s">
        <v>106</v>
      </c>
      <c r="E17" s="5">
        <v>0</v>
      </c>
      <c r="F17" s="5" t="s">
        <v>100</v>
      </c>
      <c r="G17" s="5" t="s">
        <v>100</v>
      </c>
      <c r="H17" s="7" t="s">
        <v>100</v>
      </c>
      <c r="I17" s="8" t="s">
        <v>118</v>
      </c>
      <c r="J17" s="13" t="s">
        <v>100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12">
        <v>9</v>
      </c>
      <c r="B18" s="6" t="s">
        <v>136</v>
      </c>
      <c r="C18" s="5" t="s">
        <v>59</v>
      </c>
      <c r="D18" s="5" t="s">
        <v>106</v>
      </c>
      <c r="E18" s="5">
        <v>0.27</v>
      </c>
      <c r="F18" s="5" t="s">
        <v>108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12">
        <v>10</v>
      </c>
      <c r="B19" s="6" t="s">
        <v>137</v>
      </c>
      <c r="C19" s="5" t="s">
        <v>60</v>
      </c>
      <c r="D19" s="5" t="s">
        <v>106</v>
      </c>
      <c r="E19" s="5">
        <v>6.6478800000000003E-4</v>
      </c>
      <c r="F19" s="5" t="s">
        <v>108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" x14ac:dyDescent="0.3">
      <c r="A20" s="12">
        <v>11</v>
      </c>
      <c r="B20" s="6" t="s">
        <v>138</v>
      </c>
      <c r="C20" s="5" t="s">
        <v>61</v>
      </c>
      <c r="D20" s="5" t="s">
        <v>106</v>
      </c>
      <c r="E20" s="5">
        <v>7.2</v>
      </c>
      <c r="F20" s="5" t="s">
        <v>108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">
      <c r="A21" s="12">
        <v>12</v>
      </c>
      <c r="B21" s="6" t="s">
        <v>139</v>
      </c>
      <c r="C21" s="5" t="s">
        <v>62</v>
      </c>
      <c r="D21" s="5" t="s">
        <v>106</v>
      </c>
      <c r="E21" s="5">
        <f>670.04</f>
        <v>670.04</v>
      </c>
      <c r="F21" s="5" t="s">
        <v>108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" hidden="1" outlineLevel="1" x14ac:dyDescent="0.3">
      <c r="A22" s="12"/>
      <c r="B22" s="6"/>
      <c r="C22" s="5"/>
      <c r="D22" s="5" t="s">
        <v>117</v>
      </c>
      <c r="E22" s="5">
        <v>305.07</v>
      </c>
      <c r="F22" s="5" t="s">
        <v>108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" hidden="1" outlineLevel="1" x14ac:dyDescent="0.3">
      <c r="A23" s="12"/>
      <c r="B23" s="6"/>
      <c r="C23" s="5"/>
      <c r="D23" s="5" t="s">
        <v>119</v>
      </c>
      <c r="E23" s="5">
        <v>321.95</v>
      </c>
      <c r="F23" s="5" t="s">
        <v>108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" collapsed="1" x14ac:dyDescent="0.3">
      <c r="A24" s="12">
        <v>13</v>
      </c>
      <c r="B24" s="6" t="s">
        <v>140</v>
      </c>
      <c r="C24" s="5" t="s">
        <v>63</v>
      </c>
      <c r="D24" s="5" t="s">
        <v>106</v>
      </c>
      <c r="E24" s="5">
        <v>78</v>
      </c>
      <c r="F24" s="5" t="s">
        <v>108</v>
      </c>
      <c r="G24" s="5">
        <v>659</v>
      </c>
      <c r="H24" s="7">
        <f t="shared" si="0"/>
        <v>0.11836115326251896</v>
      </c>
      <c r="I24" s="8" t="s">
        <v>120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x14ac:dyDescent="0.3">
      <c r="A25" s="12">
        <v>14</v>
      </c>
      <c r="B25" s="6" t="s">
        <v>189</v>
      </c>
      <c r="C25" s="5" t="s">
        <v>64</v>
      </c>
      <c r="D25" s="5" t="s">
        <v>106</v>
      </c>
      <c r="E25" s="5">
        <v>1.039679E-3</v>
      </c>
      <c r="F25" s="5" t="s">
        <v>108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x14ac:dyDescent="0.3">
      <c r="A26" s="12">
        <v>15</v>
      </c>
      <c r="B26" s="6" t="s">
        <v>141</v>
      </c>
      <c r="C26" s="5" t="s">
        <v>65</v>
      </c>
      <c r="D26" s="5" t="s">
        <v>106</v>
      </c>
      <c r="E26" s="5">
        <v>94</v>
      </c>
      <c r="F26" s="5" t="s">
        <v>108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hidden="1" outlineLevel="1" x14ac:dyDescent="0.3">
      <c r="A27" s="12"/>
      <c r="B27" s="6"/>
      <c r="C27" s="5"/>
      <c r="D27" s="5" t="s">
        <v>119</v>
      </c>
      <c r="E27" s="5">
        <v>65</v>
      </c>
      <c r="F27" s="5" t="s">
        <v>108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" collapsed="1" x14ac:dyDescent="0.3">
      <c r="A28" s="12">
        <v>16</v>
      </c>
      <c r="B28" s="6" t="s">
        <v>142</v>
      </c>
      <c r="C28" s="5" t="s">
        <v>66</v>
      </c>
      <c r="D28" s="5" t="s">
        <v>106</v>
      </c>
      <c r="E28" s="5">
        <v>27</v>
      </c>
      <c r="F28" s="5" t="s">
        <v>108</v>
      </c>
      <c r="G28" s="5">
        <v>216.6</v>
      </c>
      <c r="H28" s="7">
        <f>E28/G28</f>
        <v>0.12465373961218837</v>
      </c>
      <c r="I28" s="8" t="s">
        <v>121</v>
      </c>
      <c r="J28" s="13" t="s">
        <v>122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" x14ac:dyDescent="0.3">
      <c r="A29" s="12">
        <v>17</v>
      </c>
      <c r="B29" s="6" t="s">
        <v>143</v>
      </c>
      <c r="C29" s="5" t="s">
        <v>67</v>
      </c>
      <c r="D29" s="5" t="s">
        <v>106</v>
      </c>
      <c r="E29" s="5">
        <v>0</v>
      </c>
      <c r="F29" s="5" t="s">
        <v>108</v>
      </c>
      <c r="G29" s="5" t="s">
        <v>100</v>
      </c>
      <c r="H29" s="7" t="s">
        <v>100</v>
      </c>
      <c r="I29" s="8">
        <v>42153</v>
      </c>
      <c r="J29" s="13" t="s">
        <v>100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" hidden="1" outlineLevel="1" x14ac:dyDescent="0.3">
      <c r="A30" s="12"/>
      <c r="B30" s="6"/>
      <c r="C30" s="5"/>
      <c r="D30" s="5" t="s">
        <v>117</v>
      </c>
      <c r="E30" s="5">
        <v>0.57999999999999996</v>
      </c>
      <c r="F30" s="5" t="s">
        <v>108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collapsed="1" x14ac:dyDescent="0.3">
      <c r="A31" s="12">
        <v>18</v>
      </c>
      <c r="B31" s="6" t="s">
        <v>144</v>
      </c>
      <c r="C31" s="5" t="s">
        <v>68</v>
      </c>
      <c r="D31" s="5" t="s">
        <v>106</v>
      </c>
      <c r="E31" s="5">
        <v>19.559999999999999</v>
      </c>
      <c r="F31" s="5" t="s">
        <v>108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hidden="1" outlineLevel="1" x14ac:dyDescent="0.3">
      <c r="A32" s="12"/>
      <c r="B32" s="6"/>
      <c r="C32" s="5"/>
      <c r="D32" s="5" t="s">
        <v>117</v>
      </c>
      <c r="E32" s="5">
        <v>5.61</v>
      </c>
      <c r="F32" s="5" t="s">
        <v>108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" collapsed="1" x14ac:dyDescent="0.3">
      <c r="A33" s="12">
        <v>19</v>
      </c>
      <c r="B33" s="6" t="s">
        <v>145</v>
      </c>
      <c r="C33" s="5" t="s">
        <v>69</v>
      </c>
      <c r="D33" s="5" t="s">
        <v>106</v>
      </c>
      <c r="E33" s="5">
        <v>132.57</v>
      </c>
      <c r="F33" s="5" t="s">
        <v>108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" hidden="1" outlineLevel="1" x14ac:dyDescent="0.3">
      <c r="A34" s="12"/>
      <c r="B34" s="6"/>
      <c r="C34" s="5"/>
      <c r="D34" s="5" t="s">
        <v>117</v>
      </c>
      <c r="E34" s="5">
        <v>88.4</v>
      </c>
      <c r="F34" s="5" t="s">
        <v>108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" collapsed="1" x14ac:dyDescent="0.3">
      <c r="A35" s="12">
        <v>20</v>
      </c>
      <c r="B35" s="6" t="s">
        <v>124</v>
      </c>
      <c r="C35" s="5" t="s">
        <v>70</v>
      </c>
      <c r="D35" s="5" t="s">
        <v>100</v>
      </c>
      <c r="E35" s="5">
        <v>0</v>
      </c>
      <c r="F35" s="5" t="s">
        <v>108</v>
      </c>
      <c r="G35" s="5" t="s">
        <v>100</v>
      </c>
      <c r="H35" s="7" t="s">
        <v>100</v>
      </c>
      <c r="I35" s="8">
        <v>42185</v>
      </c>
      <c r="J35" s="13" t="s">
        <v>100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 x14ac:dyDescent="0.3">
      <c r="A36" s="12">
        <v>21</v>
      </c>
      <c r="B36" s="6" t="s">
        <v>125</v>
      </c>
      <c r="C36" s="5" t="s">
        <v>126</v>
      </c>
      <c r="D36" s="5" t="s">
        <v>106</v>
      </c>
      <c r="E36" s="5">
        <v>0.05</v>
      </c>
      <c r="F36" s="5" t="s">
        <v>108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" x14ac:dyDescent="0.3">
      <c r="A37" s="12">
        <v>22</v>
      </c>
      <c r="B37" s="6" t="s">
        <v>146</v>
      </c>
      <c r="C37" s="5" t="s">
        <v>71</v>
      </c>
      <c r="D37" s="5" t="s">
        <v>106</v>
      </c>
      <c r="E37" s="5">
        <v>16.13</v>
      </c>
      <c r="F37" s="5" t="s">
        <v>108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 hidden="1" outlineLevel="1" x14ac:dyDescent="0.3">
      <c r="A38" s="12"/>
      <c r="B38" s="6"/>
      <c r="C38" s="5"/>
      <c r="D38" s="5" t="s">
        <v>119</v>
      </c>
      <c r="E38" s="5">
        <v>64.510000000000005</v>
      </c>
      <c r="F38" s="5" t="s">
        <v>108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" collapsed="1" x14ac:dyDescent="0.3">
      <c r="A39" s="12">
        <v>22.8</v>
      </c>
      <c r="B39" s="6" t="s">
        <v>147</v>
      </c>
      <c r="C39" s="5" t="s">
        <v>72</v>
      </c>
      <c r="D39" s="5" t="s">
        <v>106</v>
      </c>
      <c r="E39" s="5">
        <v>3.87</v>
      </c>
      <c r="F39" s="5" t="s">
        <v>108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0" x14ac:dyDescent="0.3">
      <c r="A40" s="12">
        <v>24</v>
      </c>
      <c r="B40" s="6" t="s">
        <v>148</v>
      </c>
      <c r="C40" s="5" t="s">
        <v>73</v>
      </c>
      <c r="D40" s="10" t="s">
        <v>127</v>
      </c>
      <c r="E40" s="5">
        <v>3.2</v>
      </c>
      <c r="F40" s="5" t="s">
        <v>108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" hidden="1" outlineLevel="1" x14ac:dyDescent="0.3">
      <c r="A41" s="12">
        <v>24</v>
      </c>
      <c r="B41" s="6"/>
      <c r="C41" s="5"/>
      <c r="D41" s="5" t="s">
        <v>117</v>
      </c>
      <c r="E41" s="5">
        <v>0.93</v>
      </c>
      <c r="F41" s="5" t="s">
        <v>108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" collapsed="1" x14ac:dyDescent="0.3">
      <c r="A42" s="12">
        <v>24.6</v>
      </c>
      <c r="B42" s="6" t="s">
        <v>149</v>
      </c>
      <c r="C42" s="5" t="s">
        <v>74</v>
      </c>
      <c r="D42" s="10" t="s">
        <v>128</v>
      </c>
      <c r="E42" s="5">
        <v>5.2</v>
      </c>
      <c r="F42" s="5" t="s">
        <v>108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" hidden="1" outlineLevel="1" x14ac:dyDescent="0.3">
      <c r="A43" s="12">
        <v>25.2</v>
      </c>
      <c r="B43" s="6"/>
      <c r="C43" s="5"/>
      <c r="D43" s="5" t="s">
        <v>117</v>
      </c>
      <c r="E43" s="5">
        <v>6.6</v>
      </c>
      <c r="F43" s="5" t="s">
        <v>108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" collapsed="1" x14ac:dyDescent="0.3">
      <c r="A44" s="12">
        <v>25.8</v>
      </c>
      <c r="B44" s="6" t="s">
        <v>129</v>
      </c>
      <c r="C44" s="5" t="s">
        <v>75</v>
      </c>
      <c r="D44" s="5" t="s">
        <v>106</v>
      </c>
      <c r="E44" s="5">
        <v>1.52</v>
      </c>
      <c r="F44" s="5" t="s">
        <v>108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" x14ac:dyDescent="0.3">
      <c r="A45" s="12">
        <v>27</v>
      </c>
      <c r="B45" s="6" t="s">
        <v>130</v>
      </c>
      <c r="C45" s="5" t="s">
        <v>131</v>
      </c>
      <c r="D45" s="5" t="s">
        <v>106</v>
      </c>
      <c r="E45" s="5">
        <v>1.52</v>
      </c>
      <c r="F45" s="5" t="s">
        <v>108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" x14ac:dyDescent="0.3">
      <c r="A46" s="12">
        <v>27.8</v>
      </c>
      <c r="B46" s="6" t="s">
        <v>150</v>
      </c>
      <c r="C46" s="5" t="s">
        <v>76</v>
      </c>
      <c r="D46" s="5" t="s">
        <v>100</v>
      </c>
      <c r="E46" s="5">
        <v>0</v>
      </c>
      <c r="F46" s="5" t="s">
        <v>108</v>
      </c>
      <c r="G46" s="5" t="s">
        <v>100</v>
      </c>
      <c r="H46" s="7" t="s">
        <v>100</v>
      </c>
      <c r="I46" s="8">
        <v>42184</v>
      </c>
      <c r="J46" s="13" t="s"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" x14ac:dyDescent="0.3">
      <c r="A47" s="12">
        <v>28.7</v>
      </c>
      <c r="B47" s="6" t="s">
        <v>151</v>
      </c>
      <c r="C47" s="5" t="s">
        <v>77</v>
      </c>
      <c r="D47" s="5" t="s">
        <v>100</v>
      </c>
      <c r="E47" s="5">
        <v>0</v>
      </c>
      <c r="F47" s="5" t="s">
        <v>108</v>
      </c>
      <c r="G47" s="5" t="s">
        <v>100</v>
      </c>
      <c r="H47" s="7" t="s">
        <v>100</v>
      </c>
      <c r="I47" s="8">
        <v>42153</v>
      </c>
      <c r="J47" s="13" t="s">
        <v>100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" x14ac:dyDescent="0.3">
      <c r="A48" s="12">
        <v>29.6</v>
      </c>
      <c r="B48" s="6" t="s">
        <v>153</v>
      </c>
      <c r="C48" s="5" t="s">
        <v>78</v>
      </c>
      <c r="D48" s="5" t="s">
        <v>152</v>
      </c>
      <c r="E48" s="5">
        <v>20</v>
      </c>
      <c r="F48" s="5" t="s">
        <v>108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" hidden="1" outlineLevel="1" x14ac:dyDescent="0.3">
      <c r="A49" s="12">
        <v>30</v>
      </c>
      <c r="B49" s="6"/>
      <c r="C49" s="5"/>
      <c r="D49" s="5" t="s">
        <v>106</v>
      </c>
      <c r="E49" s="5">
        <v>15</v>
      </c>
      <c r="F49" s="5" t="s">
        <v>108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" hidden="1" outlineLevel="1" x14ac:dyDescent="0.3">
      <c r="A50" s="12">
        <v>30</v>
      </c>
      <c r="B50" s="6"/>
      <c r="C50" s="5"/>
      <c r="D50" s="5" t="s">
        <v>117</v>
      </c>
      <c r="E50" s="5">
        <v>57</v>
      </c>
      <c r="F50" s="5" t="s">
        <v>108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" hidden="1" outlineLevel="1" x14ac:dyDescent="0.3">
      <c r="A51" s="12">
        <v>30</v>
      </c>
      <c r="B51" s="6"/>
      <c r="C51" s="5"/>
      <c r="D51" s="5" t="s">
        <v>154</v>
      </c>
      <c r="E51" s="5">
        <v>48</v>
      </c>
      <c r="F51" s="5" t="s">
        <v>108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" collapsed="1" x14ac:dyDescent="0.3">
      <c r="A52" s="12">
        <v>30.6</v>
      </c>
      <c r="B52" s="6" t="s">
        <v>155</v>
      </c>
      <c r="C52" s="5" t="s">
        <v>79</v>
      </c>
      <c r="D52" s="5" t="s">
        <v>111</v>
      </c>
      <c r="E52" s="11">
        <v>0.3</v>
      </c>
      <c r="F52" s="5" t="s">
        <v>156</v>
      </c>
      <c r="G52" s="5"/>
      <c r="H52" s="7">
        <v>3.7999999999999999E-2</v>
      </c>
      <c r="I52" s="8" t="s">
        <v>100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" hidden="1" outlineLevel="1" x14ac:dyDescent="0.3">
      <c r="A53" s="12">
        <v>31.2</v>
      </c>
      <c r="B53" s="6"/>
      <c r="C53" s="5"/>
      <c r="D53" s="5" t="s">
        <v>117</v>
      </c>
      <c r="E53" s="5">
        <v>0.08</v>
      </c>
      <c r="F53" s="5" t="s">
        <v>156</v>
      </c>
      <c r="G53" s="5" t="s">
        <v>100</v>
      </c>
      <c r="H53" s="7" t="s">
        <v>100</v>
      </c>
      <c r="I53" s="8" t="s">
        <v>100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" collapsed="1" x14ac:dyDescent="0.3">
      <c r="A54" s="12">
        <v>31.8</v>
      </c>
      <c r="B54" s="6" t="s">
        <v>34</v>
      </c>
      <c r="C54" s="5" t="s">
        <v>323</v>
      </c>
      <c r="D54" s="5" t="s">
        <v>106</v>
      </c>
      <c r="E54" s="5">
        <v>4.05</v>
      </c>
      <c r="F54" s="5" t="s">
        <v>108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" x14ac:dyDescent="0.3">
      <c r="A55" s="12">
        <v>33</v>
      </c>
      <c r="B55" s="6" t="s">
        <v>35</v>
      </c>
      <c r="C55" s="5" t="s">
        <v>80</v>
      </c>
      <c r="D55" s="5" t="s">
        <v>106</v>
      </c>
      <c r="E55" s="5">
        <v>3.34</v>
      </c>
      <c r="F55" s="5" t="s">
        <v>108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" x14ac:dyDescent="0.3">
      <c r="A56" s="12">
        <v>34</v>
      </c>
      <c r="B56" s="6" t="s">
        <v>157</v>
      </c>
      <c r="C56" s="5" t="s">
        <v>81</v>
      </c>
      <c r="D56" s="5" t="s">
        <v>100</v>
      </c>
      <c r="E56" s="5">
        <v>1.6449999999999999E-2</v>
      </c>
      <c r="F56" s="5" t="s">
        <v>156</v>
      </c>
      <c r="G56" s="5">
        <v>27</v>
      </c>
      <c r="H56" s="7">
        <f t="shared" si="2"/>
        <v>6.0925925925925926E-4</v>
      </c>
      <c r="I56" s="8" t="s">
        <v>100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" x14ac:dyDescent="0.3">
      <c r="A57" s="12">
        <v>35</v>
      </c>
      <c r="B57" s="6" t="s">
        <v>158</v>
      </c>
      <c r="C57" s="5" t="s">
        <v>82</v>
      </c>
      <c r="D57" s="5" t="s">
        <v>117</v>
      </c>
      <c r="E57" s="5">
        <v>15.29</v>
      </c>
      <c r="F57" s="5" t="s">
        <v>108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" x14ac:dyDescent="0.3">
      <c r="A58" s="12">
        <v>36</v>
      </c>
      <c r="B58" s="6" t="s">
        <v>163</v>
      </c>
      <c r="C58" s="5" t="s">
        <v>83</v>
      </c>
      <c r="D58" s="5" t="s">
        <v>106</v>
      </c>
      <c r="E58" s="5">
        <v>8.2100000000000009</v>
      </c>
      <c r="F58" s="5" t="s">
        <v>108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" x14ac:dyDescent="0.3">
      <c r="A59" s="12">
        <v>37</v>
      </c>
      <c r="B59" s="6" t="s">
        <v>159</v>
      </c>
      <c r="C59" s="5" t="s">
        <v>84</v>
      </c>
      <c r="D59" s="5" t="s">
        <v>106</v>
      </c>
      <c r="E59" s="5">
        <v>3.34</v>
      </c>
      <c r="F59" s="5" t="s">
        <v>108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" x14ac:dyDescent="0.3">
      <c r="A60" s="12">
        <v>38</v>
      </c>
      <c r="B60" s="6" t="s">
        <v>160</v>
      </c>
      <c r="C60" s="5" t="s">
        <v>161</v>
      </c>
      <c r="D60" s="5" t="s">
        <v>106</v>
      </c>
      <c r="E60" s="5">
        <v>4.05</v>
      </c>
      <c r="F60" s="5" t="s">
        <v>108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" x14ac:dyDescent="0.3">
      <c r="A61" s="12">
        <v>39</v>
      </c>
      <c r="B61" s="6" t="s">
        <v>162</v>
      </c>
      <c r="C61" s="5" t="s">
        <v>85</v>
      </c>
      <c r="D61" s="5" t="s">
        <v>106</v>
      </c>
      <c r="E61" s="5">
        <v>1.561855E-2</v>
      </c>
      <c r="F61" s="5" t="s">
        <v>108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" x14ac:dyDescent="0.3">
      <c r="A62" s="12">
        <v>40</v>
      </c>
      <c r="B62" s="6" t="s">
        <v>40</v>
      </c>
      <c r="C62" s="5" t="s">
        <v>86</v>
      </c>
      <c r="D62" s="5" t="s">
        <v>106</v>
      </c>
      <c r="E62" s="5">
        <v>0.45</v>
      </c>
      <c r="F62" s="5" t="s">
        <v>108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" x14ac:dyDescent="0.3">
      <c r="A63" s="12">
        <v>41</v>
      </c>
      <c r="B63" s="6" t="s">
        <v>41</v>
      </c>
      <c r="C63" s="5" t="s">
        <v>324</v>
      </c>
      <c r="D63" s="5" t="s">
        <v>106</v>
      </c>
      <c r="E63" s="5">
        <v>0.45</v>
      </c>
      <c r="F63" s="5" t="s">
        <v>108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" x14ac:dyDescent="0.3">
      <c r="A64" s="12">
        <v>42</v>
      </c>
      <c r="B64" s="6" t="s">
        <v>42</v>
      </c>
      <c r="C64" s="5" t="s">
        <v>87</v>
      </c>
      <c r="D64" s="5" t="s">
        <v>106</v>
      </c>
      <c r="E64" s="5">
        <v>0.65</v>
      </c>
      <c r="F64" s="5" t="s">
        <v>108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" x14ac:dyDescent="0.3">
      <c r="A65" s="12">
        <v>43</v>
      </c>
      <c r="B65" s="6" t="s">
        <v>43</v>
      </c>
      <c r="C65" s="5" t="s">
        <v>325</v>
      </c>
      <c r="D65" s="5" t="s">
        <v>106</v>
      </c>
      <c r="E65" s="5">
        <v>8.2100000000000009</v>
      </c>
      <c r="F65" s="5" t="s">
        <v>108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0" x14ac:dyDescent="0.3">
      <c r="A66" s="12">
        <v>44</v>
      </c>
      <c r="B66" s="6" t="s">
        <v>164</v>
      </c>
      <c r="C66" s="5" t="s">
        <v>88</v>
      </c>
      <c r="D66" s="10" t="s">
        <v>165</v>
      </c>
      <c r="E66" s="5">
        <v>27.46</v>
      </c>
      <c r="F66" s="5" t="s">
        <v>108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" hidden="1" outlineLevel="1" x14ac:dyDescent="0.3">
      <c r="A67" s="12">
        <v>44</v>
      </c>
      <c r="B67" s="6"/>
      <c r="C67" s="5"/>
      <c r="D67" s="5" t="s">
        <v>117</v>
      </c>
      <c r="E67" s="5">
        <v>12.63</v>
      </c>
      <c r="F67" s="5" t="s">
        <v>108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" hidden="1" outlineLevel="1" x14ac:dyDescent="0.3">
      <c r="A68" s="12">
        <v>44</v>
      </c>
      <c r="B68" s="6"/>
      <c r="C68" s="5"/>
      <c r="D68" s="5" t="s">
        <v>119</v>
      </c>
      <c r="E68" s="5">
        <v>13.17</v>
      </c>
      <c r="F68" s="5" t="s">
        <v>108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" collapsed="1" x14ac:dyDescent="0.3">
      <c r="A69" s="12">
        <v>45</v>
      </c>
      <c r="B69" s="6" t="s">
        <v>45</v>
      </c>
      <c r="C69" s="5" t="s">
        <v>89</v>
      </c>
      <c r="D69" s="5" t="s">
        <v>166</v>
      </c>
      <c r="E69" s="5">
        <v>10.58</v>
      </c>
      <c r="F69" s="5" t="s">
        <v>108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" x14ac:dyDescent="0.3">
      <c r="A70" s="12">
        <v>46</v>
      </c>
      <c r="B70" s="6" t="s">
        <v>46</v>
      </c>
      <c r="C70" s="5" t="s">
        <v>326</v>
      </c>
      <c r="D70" s="5" t="s">
        <v>166</v>
      </c>
      <c r="E70" s="5">
        <v>10.58</v>
      </c>
      <c r="F70" s="5" t="s">
        <v>108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" x14ac:dyDescent="0.3">
      <c r="A71" s="12">
        <v>47</v>
      </c>
      <c r="B71" s="6" t="s">
        <v>168</v>
      </c>
      <c r="C71" s="5" t="s">
        <v>90</v>
      </c>
      <c r="D71" s="5" t="s">
        <v>167</v>
      </c>
      <c r="E71" s="5">
        <v>0.42</v>
      </c>
      <c r="F71" s="5" t="s">
        <v>108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" hidden="1" outlineLevel="1" x14ac:dyDescent="0.3">
      <c r="A72" s="12">
        <v>47</v>
      </c>
      <c r="B72" s="6"/>
      <c r="C72" s="5"/>
      <c r="D72" s="5" t="s">
        <v>166</v>
      </c>
      <c r="E72" s="5">
        <v>0</v>
      </c>
      <c r="F72" s="5" t="s">
        <v>108</v>
      </c>
      <c r="G72" s="5" t="s">
        <v>100</v>
      </c>
      <c r="H72" s="7" t="s">
        <v>100</v>
      </c>
      <c r="I72" s="8">
        <v>42178</v>
      </c>
      <c r="J72" s="13" t="s">
        <v>100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" hidden="1" outlineLevel="1" x14ac:dyDescent="0.3">
      <c r="A73" s="12">
        <v>47</v>
      </c>
      <c r="B73" s="6"/>
      <c r="C73" s="5"/>
      <c r="D73" s="5" t="s">
        <v>117</v>
      </c>
      <c r="E73" s="5">
        <v>2.42</v>
      </c>
      <c r="F73" s="5" t="s">
        <v>108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" collapsed="1" x14ac:dyDescent="0.3">
      <c r="A74" s="12">
        <v>48</v>
      </c>
      <c r="B74" s="6" t="s">
        <v>172</v>
      </c>
      <c r="C74" s="5" t="s">
        <v>94</v>
      </c>
      <c r="D74" s="5" t="s">
        <v>166</v>
      </c>
      <c r="E74" s="5">
        <v>757.87</v>
      </c>
      <c r="F74" s="5" t="s">
        <v>108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" x14ac:dyDescent="0.3">
      <c r="A75" s="12">
        <v>49</v>
      </c>
      <c r="B75" s="6" t="s">
        <v>169</v>
      </c>
      <c r="C75" s="5" t="s">
        <v>91</v>
      </c>
      <c r="D75" s="5" t="s">
        <v>100</v>
      </c>
      <c r="E75" s="5">
        <v>0</v>
      </c>
      <c r="F75" s="5" t="s">
        <v>108</v>
      </c>
      <c r="G75" s="5" t="s">
        <v>100</v>
      </c>
      <c r="H75" s="7">
        <v>0</v>
      </c>
      <c r="I75" s="8">
        <v>42170</v>
      </c>
      <c r="J75" s="13" t="s">
        <v>100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" x14ac:dyDescent="0.3">
      <c r="A76" s="12">
        <v>50</v>
      </c>
      <c r="B76" s="6" t="s">
        <v>170</v>
      </c>
      <c r="C76" s="5" t="s">
        <v>92</v>
      </c>
      <c r="D76" s="5" t="s">
        <v>117</v>
      </c>
      <c r="E76" s="5">
        <v>788</v>
      </c>
      <c r="F76" s="5" t="s">
        <v>108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5.6" thickBot="1" x14ac:dyDescent="0.35">
      <c r="A77" s="14">
        <v>51</v>
      </c>
      <c r="B77" s="15" t="s">
        <v>171</v>
      </c>
      <c r="C77" s="16" t="s">
        <v>93</v>
      </c>
      <c r="D77" s="16" t="s">
        <v>166</v>
      </c>
      <c r="E77" s="16">
        <v>1.17E-3</v>
      </c>
      <c r="F77" s="16" t="s">
        <v>108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" x14ac:dyDescent="0.35">
      <c r="A78" s="2" t="s">
        <v>104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3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3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3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3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3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3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3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3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3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3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3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3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3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3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3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3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3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3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3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3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3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3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3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3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3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3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3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3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3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3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3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3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3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3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3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3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3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3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3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2">
    <mergeCell ref="A1:J7"/>
    <mergeCell ref="B15:B16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topLeftCell="A52" workbookViewId="0">
      <selection activeCell="A55" sqref="A55:B55"/>
    </sheetView>
  </sheetViews>
  <sheetFormatPr defaultRowHeight="14.4" x14ac:dyDescent="0.3"/>
  <cols>
    <col min="1" max="1" width="25.109375" customWidth="1"/>
    <col min="2" max="2" width="7.109375" bestFit="1" customWidth="1"/>
    <col min="3" max="3" width="120.33203125" style="37" customWidth="1"/>
    <col min="4" max="4" width="49.33203125" style="45" customWidth="1"/>
    <col min="5" max="5" width="33.33203125" style="44" customWidth="1"/>
  </cols>
  <sheetData>
    <row r="1" spans="1:176" ht="15" customHeight="1" x14ac:dyDescent="0.3">
      <c r="A1" s="112" t="s">
        <v>187</v>
      </c>
      <c r="B1" s="112"/>
      <c r="C1" s="112"/>
      <c r="D1" s="112"/>
      <c r="E1" s="1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3">
      <c r="A2" s="112"/>
      <c r="B2" s="112"/>
      <c r="C2" s="112"/>
      <c r="D2" s="112"/>
      <c r="E2" s="1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3">
      <c r="A3" s="112"/>
      <c r="B3" s="112"/>
      <c r="C3" s="112"/>
      <c r="D3" s="112"/>
      <c r="E3" s="1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3">
      <c r="A4" s="112"/>
      <c r="B4" s="112"/>
      <c r="C4" s="112"/>
      <c r="D4" s="112"/>
      <c r="E4" s="1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3">
      <c r="A5" s="112"/>
      <c r="B5" s="112"/>
      <c r="C5" s="112"/>
      <c r="D5" s="112"/>
      <c r="E5" s="1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3">
      <c r="A6" s="112"/>
      <c r="B6" s="112"/>
      <c r="C6" s="112"/>
      <c r="D6" s="112"/>
      <c r="E6" s="11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5">
      <c r="A7" s="112"/>
      <c r="B7" s="112"/>
      <c r="C7" s="112"/>
      <c r="D7" s="112"/>
      <c r="E7" s="11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5">
      <c r="A8" s="27" t="s">
        <v>99</v>
      </c>
      <c r="B8" s="27" t="s">
        <v>1</v>
      </c>
      <c r="C8" s="27" t="s">
        <v>95</v>
      </c>
      <c r="D8" s="27" t="s">
        <v>96</v>
      </c>
      <c r="E8" s="46" t="s">
        <v>176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9" x14ac:dyDescent="0.3">
      <c r="A9" s="21" t="s">
        <v>7</v>
      </c>
      <c r="B9" s="5" t="s">
        <v>52</v>
      </c>
      <c r="C9" s="41" t="s">
        <v>260</v>
      </c>
      <c r="D9" s="39" t="s">
        <v>97</v>
      </c>
      <c r="E9" s="4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1.4" x14ac:dyDescent="0.3">
      <c r="A10" s="21" t="s">
        <v>9</v>
      </c>
      <c r="B10" s="5" t="s">
        <v>54</v>
      </c>
      <c r="C10" s="41" t="s">
        <v>261</v>
      </c>
      <c r="D10" s="39" t="s">
        <v>318</v>
      </c>
      <c r="E10" s="4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3.2" x14ac:dyDescent="0.3">
      <c r="A11" s="21" t="s">
        <v>10</v>
      </c>
      <c r="B11" s="5" t="s">
        <v>55</v>
      </c>
      <c r="C11" s="41" t="s">
        <v>262</v>
      </c>
      <c r="D11" s="39" t="s">
        <v>184</v>
      </c>
      <c r="E11" s="4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10.4" x14ac:dyDescent="0.3">
      <c r="A12" s="21" t="s">
        <v>8</v>
      </c>
      <c r="B12" s="5" t="s">
        <v>53</v>
      </c>
      <c r="C12" s="41" t="s">
        <v>263</v>
      </c>
      <c r="D12" s="39" t="s">
        <v>98</v>
      </c>
      <c r="E12" s="4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3.2" x14ac:dyDescent="0.3">
      <c r="A13" s="21" t="s">
        <v>185</v>
      </c>
      <c r="B13" s="5" t="s">
        <v>56</v>
      </c>
      <c r="C13" s="41" t="s">
        <v>264</v>
      </c>
      <c r="D13" s="39" t="s">
        <v>211</v>
      </c>
      <c r="E13" s="4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3">
      <c r="A14" s="21" t="s">
        <v>50</v>
      </c>
      <c r="B14" s="5" t="s">
        <v>92</v>
      </c>
      <c r="C14" s="41" t="s">
        <v>265</v>
      </c>
      <c r="D14" s="39" t="s">
        <v>238</v>
      </c>
      <c r="E14" s="4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3">
      <c r="A15" s="21" t="s">
        <v>51</v>
      </c>
      <c r="B15" s="5" t="s">
        <v>93</v>
      </c>
      <c r="C15" s="41" t="s">
        <v>266</v>
      </c>
      <c r="D15" s="39" t="s">
        <v>191</v>
      </c>
      <c r="E15" s="4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3">
      <c r="A16" s="21" t="s">
        <v>17</v>
      </c>
      <c r="B16" s="5" t="s">
        <v>61</v>
      </c>
      <c r="C16" s="42" t="s">
        <v>239</v>
      </c>
      <c r="D16" s="39" t="s">
        <v>190</v>
      </c>
      <c r="E16" s="4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3">
      <c r="A17" s="38" t="s">
        <v>231</v>
      </c>
      <c r="B17" s="5" t="s">
        <v>62</v>
      </c>
      <c r="C17" s="41" t="s">
        <v>249</v>
      </c>
      <c r="D17" s="39" t="s">
        <v>192</v>
      </c>
      <c r="E17" s="4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28.8" x14ac:dyDescent="0.3">
      <c r="A18" s="21" t="s">
        <v>18</v>
      </c>
      <c r="B18" s="5" t="s">
        <v>63</v>
      </c>
      <c r="C18" s="41" t="s">
        <v>250</v>
      </c>
      <c r="D18" s="39" t="s">
        <v>240</v>
      </c>
      <c r="E18" s="4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" x14ac:dyDescent="0.35">
      <c r="A19" s="21" t="s">
        <v>14</v>
      </c>
      <c r="B19" s="5" t="s">
        <v>58</v>
      </c>
      <c r="C19" s="41" t="s">
        <v>241</v>
      </c>
      <c r="D19" s="40"/>
      <c r="E19" s="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28.8" x14ac:dyDescent="0.3">
      <c r="A20" s="21" t="s">
        <v>19</v>
      </c>
      <c r="B20" s="5" t="s">
        <v>64</v>
      </c>
      <c r="C20" s="41" t="s">
        <v>193</v>
      </c>
      <c r="D20" s="39" t="s">
        <v>194</v>
      </c>
      <c r="E20" s="4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5">
      <c r="A21" s="21" t="s">
        <v>30</v>
      </c>
      <c r="B21" s="5" t="s">
        <v>76</v>
      </c>
      <c r="C21" s="41" t="s">
        <v>248</v>
      </c>
      <c r="D21" s="40"/>
      <c r="E21" s="4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2.8" x14ac:dyDescent="0.3">
      <c r="A22" s="21" t="s">
        <v>20</v>
      </c>
      <c r="B22" s="5" t="s">
        <v>65</v>
      </c>
      <c r="C22" s="41" t="s">
        <v>267</v>
      </c>
      <c r="D22" s="39" t="s">
        <v>195</v>
      </c>
      <c r="E22" s="4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3">
      <c r="A23" s="21" t="s">
        <v>21</v>
      </c>
      <c r="B23" s="5" t="s">
        <v>66</v>
      </c>
      <c r="C23" s="41" t="s">
        <v>251</v>
      </c>
      <c r="D23" s="39" t="s">
        <v>242</v>
      </c>
      <c r="E23" s="41" t="s">
        <v>243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3.2" x14ac:dyDescent="0.3">
      <c r="A24" s="21" t="s">
        <v>24</v>
      </c>
      <c r="B24" s="5" t="s">
        <v>69</v>
      </c>
      <c r="C24" s="41" t="s">
        <v>244</v>
      </c>
      <c r="D24" s="39" t="s">
        <v>196</v>
      </c>
      <c r="E24" s="4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6.6" x14ac:dyDescent="0.3">
      <c r="A25" s="21" t="s">
        <v>26</v>
      </c>
      <c r="B25" s="5" t="s">
        <v>71</v>
      </c>
      <c r="C25" s="41" t="s">
        <v>199</v>
      </c>
      <c r="D25" s="39" t="s">
        <v>200</v>
      </c>
      <c r="E25" s="4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1.4" x14ac:dyDescent="0.3">
      <c r="A26" s="21" t="s">
        <v>25</v>
      </c>
      <c r="B26" s="5" t="s">
        <v>70</v>
      </c>
      <c r="C26" s="41" t="s">
        <v>197</v>
      </c>
      <c r="D26" s="39" t="s">
        <v>198</v>
      </c>
      <c r="E26" s="4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.6" x14ac:dyDescent="0.3">
      <c r="A27" s="21" t="s">
        <v>22</v>
      </c>
      <c r="B27" s="5" t="s">
        <v>67</v>
      </c>
      <c r="C27" s="41" t="s">
        <v>268</v>
      </c>
      <c r="D27" s="39" t="s">
        <v>201</v>
      </c>
      <c r="E27" s="4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.6" x14ac:dyDescent="0.3">
      <c r="A28" s="21" t="s">
        <v>27</v>
      </c>
      <c r="B28" s="5" t="s">
        <v>72</v>
      </c>
      <c r="C28" s="41" t="s">
        <v>252</v>
      </c>
      <c r="D28" s="39" t="s">
        <v>202</v>
      </c>
      <c r="E28" s="4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110.4" x14ac:dyDescent="0.3">
      <c r="A29" s="21" t="s">
        <v>23</v>
      </c>
      <c r="B29" s="5" t="s">
        <v>68</v>
      </c>
      <c r="C29" s="41" t="s">
        <v>269</v>
      </c>
      <c r="D29" s="39" t="s">
        <v>203</v>
      </c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" x14ac:dyDescent="0.3">
      <c r="A30" s="21" t="s">
        <v>204</v>
      </c>
      <c r="B30" s="5" t="s">
        <v>75</v>
      </c>
      <c r="C30" s="41" t="s">
        <v>322</v>
      </c>
      <c r="D30" s="39" t="s">
        <v>205</v>
      </c>
      <c r="E30" s="4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4.2" x14ac:dyDescent="0.3">
      <c r="A31" s="21" t="s">
        <v>28</v>
      </c>
      <c r="B31" s="5" t="s">
        <v>73</v>
      </c>
      <c r="C31" s="41" t="s">
        <v>206</v>
      </c>
      <c r="D31" s="39" t="s">
        <v>207</v>
      </c>
      <c r="E31" s="4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3">
      <c r="A32" s="21" t="s">
        <v>29</v>
      </c>
      <c r="B32" s="5" t="s">
        <v>74</v>
      </c>
      <c r="C32" s="41" t="s">
        <v>209</v>
      </c>
      <c r="D32" s="39" t="s">
        <v>210</v>
      </c>
      <c r="E32" s="4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4.2" x14ac:dyDescent="0.3">
      <c r="A33" s="21" t="s">
        <v>33</v>
      </c>
      <c r="B33" s="5" t="s">
        <v>79</v>
      </c>
      <c r="C33" s="41" t="s">
        <v>213</v>
      </c>
      <c r="D33" s="39" t="s">
        <v>212</v>
      </c>
      <c r="E33" s="4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28.8" x14ac:dyDescent="0.3">
      <c r="A34" s="21" t="s">
        <v>214</v>
      </c>
      <c r="B34" s="5" t="s">
        <v>82</v>
      </c>
      <c r="C34" s="43" t="s">
        <v>255</v>
      </c>
      <c r="D34" s="39" t="s">
        <v>256</v>
      </c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5.2" x14ac:dyDescent="0.3">
      <c r="A35" s="21" t="s">
        <v>37</v>
      </c>
      <c r="B35" s="5" t="s">
        <v>83</v>
      </c>
      <c r="C35" s="41" t="s">
        <v>224</v>
      </c>
      <c r="D35" s="39" t="s">
        <v>223</v>
      </c>
      <c r="E35" s="4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1.4" x14ac:dyDescent="0.3">
      <c r="A36" s="21" t="s">
        <v>38</v>
      </c>
      <c r="B36" s="5" t="s">
        <v>84</v>
      </c>
      <c r="C36" s="41" t="s">
        <v>254</v>
      </c>
      <c r="D36" s="39" t="s">
        <v>253</v>
      </c>
      <c r="E36" s="4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3">
      <c r="A37" s="117" t="s">
        <v>320</v>
      </c>
      <c r="B37" s="110" t="s">
        <v>80</v>
      </c>
      <c r="C37" s="115" t="s">
        <v>257</v>
      </c>
      <c r="D37" s="113" t="s">
        <v>225</v>
      </c>
      <c r="E37" s="1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3">
      <c r="A38" s="109"/>
      <c r="B38" s="111"/>
      <c r="C38" s="116"/>
      <c r="D38" s="114"/>
      <c r="E38" s="12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3">
      <c r="A39" s="21" t="s">
        <v>36</v>
      </c>
      <c r="B39" s="5" t="s">
        <v>81</v>
      </c>
      <c r="C39" s="41" t="s">
        <v>246</v>
      </c>
      <c r="D39" s="39" t="s">
        <v>316</v>
      </c>
      <c r="E39" s="41" t="s">
        <v>245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.6" x14ac:dyDescent="0.3">
      <c r="A40" s="21" t="s">
        <v>39</v>
      </c>
      <c r="B40" s="5" t="s">
        <v>85</v>
      </c>
      <c r="C40" s="41" t="s">
        <v>247</v>
      </c>
      <c r="D40" s="39" t="s">
        <v>226</v>
      </c>
      <c r="E40" s="4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1.4" x14ac:dyDescent="0.3">
      <c r="A41" s="21" t="s">
        <v>222</v>
      </c>
      <c r="B41" s="5" t="s">
        <v>86</v>
      </c>
      <c r="C41" s="41" t="s">
        <v>258</v>
      </c>
      <c r="D41" s="39" t="s">
        <v>221</v>
      </c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10.4" x14ac:dyDescent="0.3">
      <c r="A42" s="21" t="s">
        <v>44</v>
      </c>
      <c r="B42" s="5" t="s">
        <v>88</v>
      </c>
      <c r="C42" s="41" t="s">
        <v>219</v>
      </c>
      <c r="D42" s="39" t="s">
        <v>220</v>
      </c>
      <c r="E42" s="4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3">
      <c r="A43" s="117" t="s">
        <v>321</v>
      </c>
      <c r="B43" s="110" t="s">
        <v>87</v>
      </c>
      <c r="C43" s="115" t="s">
        <v>227</v>
      </c>
      <c r="D43" s="113" t="s">
        <v>228</v>
      </c>
      <c r="E43" s="12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3">
      <c r="A44" s="109"/>
      <c r="B44" s="111"/>
      <c r="C44" s="118"/>
      <c r="D44" s="119"/>
      <c r="E44" s="1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1.4" x14ac:dyDescent="0.3">
      <c r="A45" s="21" t="s">
        <v>46</v>
      </c>
      <c r="B45" s="5" t="s">
        <v>89</v>
      </c>
      <c r="C45" s="41" t="s">
        <v>259</v>
      </c>
      <c r="D45" s="39" t="s">
        <v>229</v>
      </c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9" x14ac:dyDescent="0.3">
      <c r="A46" s="21" t="s">
        <v>47</v>
      </c>
      <c r="B46" s="5" t="s">
        <v>90</v>
      </c>
      <c r="C46" s="41" t="s">
        <v>230</v>
      </c>
      <c r="D46" s="39" t="s">
        <v>317</v>
      </c>
      <c r="E46" s="4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" x14ac:dyDescent="0.3">
      <c r="A47" s="21" t="s">
        <v>48</v>
      </c>
      <c r="B47" s="5" t="s">
        <v>94</v>
      </c>
      <c r="C47" s="43" t="s">
        <v>232</v>
      </c>
      <c r="D47" s="39" t="s">
        <v>233</v>
      </c>
      <c r="E47" s="4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28.8" x14ac:dyDescent="0.3">
      <c r="A48" s="21" t="s">
        <v>49</v>
      </c>
      <c r="B48" s="5" t="s">
        <v>91</v>
      </c>
      <c r="C48" s="41" t="s">
        <v>234</v>
      </c>
      <c r="D48" s="39" t="s">
        <v>235</v>
      </c>
      <c r="E48" s="4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1.4" x14ac:dyDescent="0.3">
      <c r="A49" s="21" t="s">
        <v>31</v>
      </c>
      <c r="B49" s="5" t="s">
        <v>77</v>
      </c>
      <c r="C49" s="41" t="s">
        <v>236</v>
      </c>
      <c r="D49" s="39" t="s">
        <v>237</v>
      </c>
      <c r="E49" s="4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27.6" x14ac:dyDescent="0.3">
      <c r="A50" s="21" t="s">
        <v>32</v>
      </c>
      <c r="B50" s="5" t="s">
        <v>78</v>
      </c>
      <c r="C50" s="41" t="s">
        <v>217</v>
      </c>
      <c r="D50" s="39" t="s">
        <v>218</v>
      </c>
      <c r="E50" s="4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3.2" x14ac:dyDescent="0.3">
      <c r="A51" s="21" t="s">
        <v>16</v>
      </c>
      <c r="B51" s="5" t="s">
        <v>60</v>
      </c>
      <c r="C51" s="41" t="s">
        <v>215</v>
      </c>
      <c r="D51" s="39" t="s">
        <v>216</v>
      </c>
      <c r="E51" s="4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3">
      <c r="A52" s="21" t="s">
        <v>13</v>
      </c>
      <c r="B52" s="5" t="s">
        <v>57</v>
      </c>
      <c r="C52" s="41" t="s">
        <v>314</v>
      </c>
      <c r="D52" s="39" t="s">
        <v>186</v>
      </c>
      <c r="E52" s="4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28.8" x14ac:dyDescent="0.3">
      <c r="A53" s="21" t="s">
        <v>15</v>
      </c>
      <c r="B53" s="5" t="s">
        <v>59</v>
      </c>
      <c r="C53" s="41" t="s">
        <v>313</v>
      </c>
      <c r="D53" s="39" t="s">
        <v>208</v>
      </c>
      <c r="E53" s="4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3">
      <c r="A54" s="1"/>
      <c r="B54" s="1"/>
      <c r="C54" s="47"/>
      <c r="D54" s="48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8.600000000000001" x14ac:dyDescent="0.4">
      <c r="A55" s="106" t="s">
        <v>181</v>
      </c>
      <c r="B55" s="106"/>
      <c r="C55" s="47"/>
      <c r="D55" s="48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8.600000000000001" x14ac:dyDescent="0.4">
      <c r="A56" s="50"/>
      <c r="B56" s="50"/>
      <c r="C56" s="47"/>
      <c r="D56" s="48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3">
      <c r="A57" s="1"/>
      <c r="B57" s="1"/>
      <c r="C57" s="47"/>
      <c r="D57" s="48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3">
      <c r="A58" s="1"/>
      <c r="B58" s="1"/>
      <c r="C58" s="47"/>
      <c r="D58" s="48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3">
      <c r="A59" s="1"/>
      <c r="B59" s="1"/>
      <c r="C59" s="47"/>
      <c r="D59" s="48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3">
      <c r="A60" s="1"/>
      <c r="B60" s="1"/>
      <c r="C60" s="47"/>
      <c r="D60" s="48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3">
      <c r="A61" s="1"/>
      <c r="B61" s="1"/>
      <c r="C61" s="47"/>
      <c r="D61" s="48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3">
      <c r="A62" s="1"/>
      <c r="B62" s="1"/>
      <c r="C62" s="47"/>
      <c r="D62" s="48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3">
      <c r="A63" s="1"/>
      <c r="B63" s="1"/>
      <c r="C63" s="47"/>
      <c r="D63" s="48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3">
      <c r="A64" s="1"/>
      <c r="B64" s="1"/>
      <c r="C64" s="47"/>
      <c r="D64" s="48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3">
      <c r="A65" s="1"/>
      <c r="B65" s="1"/>
      <c r="C65" s="47"/>
      <c r="D65" s="48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3">
      <c r="A66" s="1"/>
      <c r="B66" s="1"/>
      <c r="C66" s="47"/>
      <c r="D66" s="48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3">
      <c r="A67" s="1"/>
      <c r="B67" s="1"/>
      <c r="C67" s="47"/>
      <c r="D67" s="48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3">
      <c r="A68" s="1"/>
      <c r="B68" s="1"/>
      <c r="C68" s="47"/>
      <c r="D68" s="48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3">
      <c r="A69" s="1"/>
      <c r="B69" s="1"/>
      <c r="C69" s="47"/>
      <c r="D69" s="48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3">
      <c r="A70" s="1"/>
      <c r="B70" s="1"/>
      <c r="C70" s="47"/>
      <c r="D70" s="48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3">
      <c r="A71" s="1"/>
      <c r="B71" s="1"/>
      <c r="C71" s="47"/>
      <c r="D71" s="48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3">
      <c r="A72" s="1"/>
      <c r="B72" s="1"/>
      <c r="C72" s="47"/>
      <c r="D72" s="48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3">
      <c r="A73" s="1"/>
      <c r="B73" s="1"/>
      <c r="C73" s="47"/>
      <c r="D73" s="48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3">
      <c r="A74" s="1"/>
      <c r="B74" s="1"/>
      <c r="C74" s="47"/>
      <c r="D74" s="48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3">
      <c r="A75" s="1"/>
      <c r="B75" s="1"/>
      <c r="C75" s="47"/>
      <c r="D75" s="48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3">
      <c r="A76" s="1"/>
      <c r="B76" s="1"/>
      <c r="C76" s="47"/>
      <c r="D76" s="48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3">
      <c r="A77" s="1"/>
      <c r="B77" s="1"/>
      <c r="C77" s="47"/>
      <c r="D77" s="48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3">
      <c r="A78" s="1"/>
      <c r="B78" s="1"/>
      <c r="C78" s="47"/>
      <c r="D78" s="48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3">
      <c r="A79" s="1"/>
      <c r="B79" s="1"/>
      <c r="C79" s="47"/>
      <c r="D79" s="4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3">
      <c r="A80" s="1"/>
      <c r="B80" s="1"/>
      <c r="C80" s="47"/>
      <c r="D80" s="48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3">
      <c r="A81" s="1"/>
      <c r="B81" s="1"/>
      <c r="C81" s="47"/>
      <c r="D81" s="48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3">
      <c r="A82" s="1"/>
      <c r="B82" s="1"/>
      <c r="C82" s="47"/>
      <c r="D82" s="48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3">
      <c r="A83" s="1"/>
      <c r="B83" s="1"/>
      <c r="C83" s="47"/>
      <c r="D83" s="48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3">
      <c r="A84" s="1"/>
      <c r="B84" s="1"/>
      <c r="C84" s="47"/>
      <c r="D84" s="48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3">
      <c r="A85" s="1"/>
      <c r="B85" s="1"/>
      <c r="C85" s="47"/>
      <c r="D85" s="48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3">
      <c r="A86" s="1"/>
      <c r="B86" s="1"/>
      <c r="C86" s="47"/>
      <c r="D86" s="48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3">
      <c r="A87" s="1"/>
      <c r="B87" s="1"/>
      <c r="C87" s="47"/>
      <c r="D87" s="4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3">
      <c r="A88" s="1"/>
      <c r="B88" s="1"/>
      <c r="C88" s="47"/>
      <c r="D88" s="48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3">
      <c r="A89" s="1"/>
      <c r="B89" s="1"/>
      <c r="C89" s="47"/>
      <c r="D89" s="48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3">
      <c r="A90" s="1"/>
      <c r="B90" s="1"/>
      <c r="C90" s="47"/>
      <c r="D90" s="48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3">
      <c r="A91" s="1"/>
      <c r="B91" s="1"/>
      <c r="C91" s="47"/>
      <c r="D91" s="48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3">
      <c r="A92" s="1"/>
      <c r="B92" s="1"/>
      <c r="C92" s="47"/>
      <c r="D92" s="48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3">
      <c r="A93" s="1"/>
      <c r="B93" s="1"/>
      <c r="C93" s="47"/>
      <c r="D93" s="48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3">
      <c r="A94" s="1"/>
      <c r="B94" s="1"/>
      <c r="C94" s="47"/>
      <c r="D94" s="48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3">
      <c r="A95" s="1"/>
      <c r="B95" s="1"/>
      <c r="C95" s="47"/>
      <c r="D95" s="48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3">
      <c r="A96" s="1"/>
      <c r="B96" s="1"/>
      <c r="C96" s="47"/>
      <c r="D96" s="48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3">
      <c r="A97" s="1"/>
      <c r="B97" s="1"/>
      <c r="C97" s="47"/>
      <c r="D97" s="48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3">
      <c r="A98" s="1"/>
      <c r="B98" s="1"/>
      <c r="C98" s="47"/>
      <c r="D98" s="48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3">
      <c r="A99" s="1"/>
      <c r="B99" s="1"/>
      <c r="C99" s="47"/>
      <c r="D99" s="48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3">
      <c r="A100" s="1"/>
      <c r="B100" s="1"/>
      <c r="C100" s="47"/>
      <c r="D100" s="48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3">
      <c r="A101" s="1"/>
      <c r="B101" s="1"/>
      <c r="C101" s="47"/>
      <c r="D101" s="48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3">
      <c r="A102" s="1"/>
      <c r="B102" s="1"/>
      <c r="C102" s="47"/>
      <c r="D102" s="48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3">
      <c r="A103" s="1"/>
      <c r="B103" s="1"/>
      <c r="C103" s="47"/>
      <c r="D103" s="48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3">
      <c r="A104" s="1"/>
      <c r="B104" s="1"/>
      <c r="C104" s="47"/>
      <c r="D104" s="48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3">
      <c r="A105" s="1"/>
      <c r="B105" s="1"/>
      <c r="C105" s="47"/>
      <c r="D105" s="48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3">
      <c r="A106" s="1"/>
      <c r="B106" s="1"/>
      <c r="C106" s="47"/>
      <c r="D106" s="48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3">
      <c r="A107" s="1"/>
      <c r="B107" s="1"/>
      <c r="C107" s="47"/>
      <c r="D107" s="48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3">
      <c r="A108" s="1"/>
      <c r="B108" s="1"/>
      <c r="C108" s="47"/>
      <c r="D108" s="48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3">
      <c r="A109" s="1"/>
      <c r="B109" s="1"/>
      <c r="C109" s="47"/>
      <c r="D109" s="48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3">
      <c r="A110" s="1"/>
      <c r="B110" s="1"/>
      <c r="C110" s="47"/>
      <c r="D110" s="48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3">
      <c r="A111" s="1"/>
      <c r="B111" s="1"/>
      <c r="C111" s="47"/>
      <c r="D111" s="48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3">
      <c r="A112" s="1"/>
      <c r="B112" s="1"/>
      <c r="C112" s="47"/>
      <c r="D112" s="48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3">
      <c r="A113" s="1"/>
      <c r="B113" s="1"/>
      <c r="C113" s="47"/>
      <c r="D113" s="48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3">
      <c r="A114" s="1"/>
      <c r="B114" s="1"/>
      <c r="C114" s="47"/>
      <c r="D114" s="48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3">
      <c r="A115" s="1"/>
      <c r="B115" s="1"/>
      <c r="C115" s="47"/>
      <c r="D115" s="48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3">
      <c r="A116" s="1"/>
      <c r="B116" s="1"/>
      <c r="C116" s="47"/>
      <c r="D116" s="48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3">
      <c r="A117" s="1"/>
      <c r="B117" s="1"/>
      <c r="C117" s="47"/>
      <c r="D117" s="48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3">
      <c r="A118" s="1"/>
      <c r="B118" s="1"/>
      <c r="C118" s="47"/>
      <c r="D118" s="48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3">
      <c r="A119" s="1"/>
      <c r="B119" s="1"/>
      <c r="C119" s="47"/>
      <c r="D119" s="48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3">
      <c r="A120" s="1"/>
      <c r="B120" s="1"/>
      <c r="C120" s="47"/>
      <c r="D120" s="48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3">
      <c r="A121" s="1"/>
      <c r="B121" s="1"/>
      <c r="C121" s="47"/>
      <c r="D121" s="48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3">
      <c r="A122" s="1"/>
      <c r="B122" s="1"/>
      <c r="C122" s="47"/>
      <c r="D122" s="48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3">
      <c r="A123" s="1"/>
      <c r="B123" s="1"/>
      <c r="C123" s="47"/>
      <c r="D123" s="48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3">
      <c r="A124" s="1"/>
      <c r="B124" s="1"/>
      <c r="C124" s="47"/>
      <c r="D124" s="48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3">
      <c r="A125" s="1"/>
      <c r="B125" s="1"/>
      <c r="C125" s="47"/>
      <c r="D125" s="48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3">
      <c r="A126" s="1"/>
      <c r="B126" s="1"/>
      <c r="C126" s="47"/>
      <c r="D126" s="48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3">
      <c r="A127" s="1"/>
      <c r="B127" s="1"/>
      <c r="C127" s="47"/>
      <c r="D127" s="48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3">
      <c r="A128" s="1"/>
      <c r="B128" s="1"/>
      <c r="C128" s="47"/>
      <c r="D128" s="48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3">
      <c r="A129" s="1"/>
      <c r="B129" s="1"/>
      <c r="C129" s="47"/>
      <c r="D129" s="48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3">
      <c r="A130" s="1"/>
      <c r="B130" s="1"/>
      <c r="C130" s="47"/>
      <c r="D130" s="48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3">
      <c r="A131" s="1"/>
      <c r="B131" s="1"/>
      <c r="C131" s="47"/>
      <c r="D131" s="48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3">
      <c r="A132" s="1"/>
      <c r="B132" s="1"/>
      <c r="C132" s="47"/>
      <c r="D132" s="48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3">
      <c r="A133" s="1"/>
      <c r="B133" s="1"/>
      <c r="C133" s="47"/>
      <c r="D133" s="48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3">
      <c r="A134" s="1"/>
      <c r="B134" s="1"/>
      <c r="C134" s="47"/>
      <c r="D134" s="48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3">
      <c r="A135" s="1"/>
      <c r="B135" s="1"/>
      <c r="C135" s="47"/>
      <c r="D135" s="48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3">
      <c r="A136" s="1"/>
      <c r="B136" s="1"/>
      <c r="C136" s="47"/>
      <c r="D136" s="48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3">
      <c r="A137" s="1"/>
      <c r="B137" s="1"/>
      <c r="C137" s="47"/>
      <c r="D137" s="48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3">
      <c r="A138" s="1"/>
      <c r="B138" s="1"/>
      <c r="C138" s="47"/>
      <c r="D138" s="48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3">
      <c r="A139" s="1"/>
      <c r="B139" s="1"/>
      <c r="C139" s="47"/>
      <c r="D139" s="48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3">
      <c r="A140" s="1"/>
      <c r="B140" s="1"/>
      <c r="C140" s="47"/>
      <c r="D140" s="48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3">
      <c r="A141" s="1"/>
      <c r="B141" s="1"/>
      <c r="C141" s="47"/>
      <c r="D141" s="48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3">
      <c r="A142" s="1"/>
      <c r="B142" s="1"/>
      <c r="C142" s="47"/>
      <c r="D142" s="48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3">
      <c r="A143" s="1"/>
      <c r="B143" s="1"/>
      <c r="C143" s="47"/>
      <c r="D143" s="48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3">
      <c r="A144" s="1"/>
      <c r="B144" s="1"/>
      <c r="C144" s="47"/>
      <c r="D144" s="48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3">
      <c r="A145" s="1"/>
      <c r="B145" s="1"/>
      <c r="C145" s="47"/>
      <c r="D145" s="48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3">
      <c r="A146" s="1"/>
      <c r="B146" s="1"/>
      <c r="C146" s="47"/>
      <c r="D146" s="48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3">
      <c r="A147" s="1"/>
      <c r="B147" s="1"/>
      <c r="C147" s="47"/>
      <c r="D147" s="48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3">
      <c r="A148" s="1"/>
      <c r="B148" s="1"/>
      <c r="C148" s="47"/>
      <c r="D148" s="48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3">
      <c r="A149" s="1"/>
      <c r="B149" s="1"/>
      <c r="C149" s="47"/>
      <c r="D149" s="48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3">
      <c r="A150" s="1"/>
      <c r="B150" s="1"/>
      <c r="C150" s="47"/>
      <c r="D150" s="48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3">
      <c r="A151" s="1"/>
      <c r="B151" s="1"/>
      <c r="C151" s="47"/>
      <c r="D151" s="48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3">
      <c r="A152" s="1"/>
      <c r="B152" s="1"/>
      <c r="C152" s="47"/>
      <c r="D152" s="48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3">
      <c r="A153" s="1"/>
      <c r="B153" s="1"/>
      <c r="C153" s="47"/>
      <c r="D153" s="48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3">
      <c r="A154" s="1"/>
      <c r="B154" s="1"/>
      <c r="C154" s="47"/>
      <c r="D154" s="48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3">
      <c r="A155" s="1"/>
      <c r="B155" s="1"/>
      <c r="C155" s="47"/>
      <c r="D155" s="48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3">
      <c r="A156" s="1"/>
      <c r="B156" s="1"/>
      <c r="C156" s="47"/>
      <c r="D156" s="48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3">
      <c r="A157" s="1"/>
      <c r="B157" s="1"/>
      <c r="C157" s="47"/>
      <c r="D157" s="48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3">
      <c r="A158" s="1"/>
      <c r="B158" s="1"/>
      <c r="C158" s="47"/>
      <c r="D158" s="48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3">
      <c r="A159" s="1"/>
      <c r="B159" s="1"/>
      <c r="C159" s="47"/>
      <c r="D159" s="48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3">
      <c r="A160" s="1"/>
      <c r="B160" s="1"/>
      <c r="C160" s="47"/>
      <c r="D160" s="48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3">
      <c r="A161" s="1"/>
      <c r="B161" s="1"/>
      <c r="C161" s="47"/>
      <c r="D161" s="48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3">
      <c r="A162" s="1"/>
      <c r="B162" s="1"/>
      <c r="C162" s="47"/>
      <c r="D162" s="48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3">
      <c r="A163" s="1"/>
      <c r="B163" s="1"/>
      <c r="C163" s="47"/>
      <c r="D163" s="48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3">
      <c r="A164" s="1"/>
      <c r="B164" s="1"/>
      <c r="C164" s="47"/>
      <c r="D164" s="48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3">
      <c r="A165" s="1"/>
      <c r="B165" s="1"/>
      <c r="C165" s="47"/>
      <c r="D165" s="48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3">
      <c r="A166" s="1"/>
      <c r="B166" s="1"/>
      <c r="C166" s="47"/>
      <c r="D166" s="48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3">
      <c r="A167" s="1"/>
      <c r="B167" s="1"/>
      <c r="C167" s="47"/>
      <c r="D167" s="48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3">
      <c r="A168" s="1"/>
      <c r="B168" s="1"/>
      <c r="C168" s="47"/>
      <c r="D168" s="48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3">
      <c r="A169" s="1"/>
      <c r="B169" s="1"/>
      <c r="C169" s="47"/>
      <c r="D169" s="48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3">
      <c r="A170" s="1"/>
      <c r="B170" s="1"/>
      <c r="C170" s="47"/>
      <c r="D170" s="48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3">
      <c r="A171" s="1"/>
      <c r="B171" s="1"/>
      <c r="C171" s="47"/>
      <c r="D171" s="48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3">
      <c r="A172" s="1"/>
      <c r="B172" s="1"/>
      <c r="C172" s="47"/>
      <c r="D172" s="48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3">
      <c r="A173" s="1"/>
      <c r="B173" s="1"/>
      <c r="C173" s="47"/>
      <c r="D173" s="48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3">
      <c r="A174" s="1"/>
      <c r="B174" s="1"/>
      <c r="C174" s="47"/>
      <c r="D174" s="48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3">
      <c r="A175" s="1"/>
      <c r="B175" s="1"/>
      <c r="C175" s="47"/>
      <c r="D175" s="48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3">
      <c r="A176" s="1"/>
      <c r="B176" s="1"/>
      <c r="C176" s="47"/>
      <c r="D176" s="48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3">
      <c r="A177" s="1"/>
      <c r="B177" s="1"/>
      <c r="C177" s="47"/>
      <c r="D177" s="48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3">
      <c r="A178" s="1"/>
      <c r="B178" s="1"/>
      <c r="C178" s="47"/>
      <c r="D178" s="48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3">
      <c r="A179" s="1"/>
      <c r="B179" s="1"/>
      <c r="C179" s="47"/>
      <c r="D179" s="48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3">
      <c r="A180" s="1"/>
      <c r="B180" s="1"/>
      <c r="C180" s="47"/>
      <c r="D180" s="48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3">
      <c r="A181" s="1"/>
      <c r="B181" s="1"/>
      <c r="C181" s="47"/>
      <c r="D181" s="48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3">
      <c r="A182" s="1"/>
      <c r="B182" s="1"/>
      <c r="C182" s="47"/>
      <c r="D182" s="48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3">
      <c r="A183" s="1"/>
      <c r="B183" s="1"/>
      <c r="C183" s="47"/>
      <c r="D183" s="48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3">
      <c r="A184" s="1"/>
      <c r="B184" s="1"/>
      <c r="C184" s="47"/>
      <c r="D184" s="48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3">
      <c r="A185" s="1"/>
      <c r="B185" s="1"/>
      <c r="C185" s="47"/>
      <c r="D185" s="48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3">
      <c r="A186" s="1"/>
      <c r="B186" s="1"/>
      <c r="C186" s="47"/>
      <c r="D186" s="48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3">
      <c r="A187" s="1"/>
      <c r="B187" s="1"/>
      <c r="C187" s="47"/>
      <c r="D187" s="48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3">
      <c r="A188" s="1"/>
      <c r="B188" s="1"/>
      <c r="C188" s="47"/>
      <c r="D188" s="48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3">
      <c r="A189" s="1"/>
      <c r="B189" s="1"/>
      <c r="C189" s="47"/>
      <c r="D189" s="48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3">
      <c r="A190" s="1"/>
      <c r="B190" s="1"/>
      <c r="C190" s="47"/>
      <c r="D190" s="48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3">
      <c r="A191" s="1"/>
      <c r="B191" s="1"/>
      <c r="C191" s="47"/>
      <c r="D191" s="48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3">
      <c r="A192" s="1"/>
      <c r="B192" s="1"/>
      <c r="C192" s="47"/>
      <c r="D192" s="48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3">
      <c r="A193" s="1"/>
      <c r="B193" s="1"/>
      <c r="C193" s="47"/>
      <c r="D193" s="48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3">
      <c r="A194" s="1"/>
      <c r="B194" s="1"/>
      <c r="C194" s="47"/>
      <c r="D194" s="48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3">
      <c r="A195" s="1"/>
      <c r="B195" s="1"/>
      <c r="C195" s="47"/>
      <c r="D195" s="48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3">
      <c r="A196" s="1"/>
      <c r="B196" s="1"/>
      <c r="C196" s="47"/>
      <c r="D196" s="48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3">
      <c r="A197" s="1"/>
      <c r="B197" s="1"/>
      <c r="C197" s="47"/>
      <c r="D197" s="48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3">
      <c r="A198" s="1"/>
      <c r="B198" s="1"/>
      <c r="C198" s="47"/>
      <c r="D198" s="48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3">
      <c r="A199" s="1"/>
      <c r="B199" s="1"/>
      <c r="C199" s="47"/>
      <c r="D199" s="48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3">
      <c r="A200" s="1"/>
      <c r="B200" s="1"/>
      <c r="C200" s="47"/>
      <c r="D200" s="48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3">
      <c r="A201" s="1"/>
      <c r="B201" s="1"/>
      <c r="C201" s="47"/>
      <c r="D201" s="48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3">
      <c r="A202" s="1"/>
      <c r="B202" s="1"/>
      <c r="C202" s="47"/>
      <c r="D202" s="48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3">
      <c r="A203" s="1"/>
      <c r="B203" s="1"/>
      <c r="C203" s="47"/>
      <c r="D203" s="48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3">
      <c r="A204" s="1"/>
      <c r="B204" s="1"/>
      <c r="C204" s="47"/>
      <c r="D204" s="48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3">
      <c r="A205" s="1"/>
      <c r="B205" s="1"/>
      <c r="C205" s="47"/>
      <c r="D205" s="48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3">
      <c r="A206" s="1"/>
      <c r="B206" s="1"/>
      <c r="C206" s="47"/>
      <c r="D206" s="48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3">
      <c r="A207" s="1"/>
      <c r="B207" s="1"/>
      <c r="C207" s="47"/>
      <c r="D207" s="48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3">
      <c r="A208" s="1"/>
      <c r="B208" s="1"/>
      <c r="C208" s="47"/>
      <c r="D208" s="48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3">
      <c r="A209" s="1"/>
      <c r="B209" s="1"/>
      <c r="C209" s="47"/>
      <c r="D209" s="48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3">
      <c r="A210" s="1"/>
      <c r="B210" s="1"/>
      <c r="C210" s="47"/>
      <c r="D210" s="48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3">
      <c r="A211" s="1"/>
      <c r="B211" s="1"/>
      <c r="C211" s="47"/>
      <c r="D211" s="48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3">
      <c r="A212" s="1"/>
      <c r="B212" s="1"/>
      <c r="C212" s="47"/>
      <c r="D212" s="48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3">
      <c r="A213" s="1"/>
      <c r="B213" s="1"/>
      <c r="C213" s="47"/>
      <c r="D213" s="48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3">
      <c r="A214" s="1"/>
      <c r="B214" s="1"/>
      <c r="C214" s="47"/>
      <c r="D214" s="48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3">
      <c r="A215" s="1"/>
      <c r="B215" s="1"/>
      <c r="C215" s="47"/>
      <c r="D215" s="48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3">
      <c r="A216" s="1"/>
      <c r="B216" s="1"/>
      <c r="C216" s="47"/>
      <c r="D216" s="48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3">
      <c r="A217" s="1"/>
      <c r="B217" s="1"/>
      <c r="C217" s="47"/>
      <c r="D217" s="48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3">
      <c r="A218" s="1"/>
      <c r="B218" s="1"/>
      <c r="C218" s="47"/>
      <c r="D218" s="48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3">
      <c r="A219" s="1"/>
      <c r="B219" s="1"/>
      <c r="C219" s="47"/>
      <c r="D219" s="48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3">
      <c r="A220" s="1"/>
      <c r="B220" s="1"/>
      <c r="C220" s="47"/>
      <c r="D220" s="48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3">
      <c r="A221" s="1"/>
      <c r="B221" s="1"/>
      <c r="C221" s="47"/>
      <c r="D221" s="48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3">
      <c r="A222" s="1"/>
      <c r="B222" s="1"/>
      <c r="C222" s="47"/>
      <c r="D222" s="48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3">
      <c r="A223" s="1"/>
      <c r="B223" s="1"/>
      <c r="C223" s="47"/>
      <c r="D223" s="48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3">
      <c r="A224" s="1"/>
      <c r="B224" s="1"/>
      <c r="C224" s="47"/>
      <c r="D224" s="48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3">
      <c r="A225" s="1"/>
      <c r="B225" s="1"/>
      <c r="C225" s="47"/>
      <c r="D225" s="48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3">
      <c r="A226" s="1"/>
      <c r="B226" s="1"/>
      <c r="C226" s="47"/>
      <c r="D226" s="48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3">
      <c r="A227" s="1"/>
      <c r="B227" s="1"/>
      <c r="C227" s="47"/>
      <c r="D227" s="48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3">
      <c r="A228" s="1"/>
      <c r="B228" s="1"/>
      <c r="C228" s="47"/>
      <c r="D228" s="48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3">
      <c r="A229" s="1"/>
      <c r="B229" s="1"/>
      <c r="C229" s="47"/>
      <c r="D229" s="48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3">
      <c r="A230" s="1"/>
      <c r="B230" s="1"/>
      <c r="C230" s="47"/>
      <c r="D230" s="48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3">
      <c r="A231" s="1"/>
      <c r="B231" s="1"/>
      <c r="C231" s="47"/>
      <c r="D231" s="48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3">
      <c r="A232" s="1"/>
      <c r="B232" s="1"/>
      <c r="C232" s="47"/>
      <c r="D232" s="48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3">
      <c r="A233" s="1"/>
      <c r="B233" s="1"/>
      <c r="C233" s="47"/>
      <c r="D233" s="48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3">
      <c r="A234" s="1"/>
      <c r="B234" s="1"/>
      <c r="C234" s="47"/>
      <c r="D234" s="48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3">
      <c r="A235" s="1"/>
      <c r="B235" s="1"/>
      <c r="C235" s="47"/>
      <c r="D235" s="48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3">
      <c r="A236" s="1"/>
      <c r="B236" s="1"/>
      <c r="C236" s="47"/>
      <c r="D236" s="48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3">
      <c r="A237" s="1"/>
      <c r="B237" s="1"/>
      <c r="C237" s="47"/>
      <c r="D237" s="48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3">
      <c r="A238" s="1"/>
      <c r="B238" s="1"/>
      <c r="C238" s="47"/>
      <c r="D238" s="48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3">
      <c r="A239" s="1"/>
      <c r="B239" s="1"/>
      <c r="C239" s="47"/>
      <c r="D239" s="48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3">
      <c r="A240" s="1"/>
      <c r="B240" s="1"/>
      <c r="C240" s="47"/>
      <c r="D240" s="48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3">
      <c r="A241" s="1"/>
      <c r="B241" s="1"/>
      <c r="C241" s="47"/>
      <c r="D241" s="48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3">
      <c r="A242" s="1"/>
      <c r="B242" s="1"/>
      <c r="C242" s="47"/>
      <c r="D242" s="48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3">
      <c r="A243" s="1"/>
      <c r="B243" s="1"/>
      <c r="C243" s="47"/>
      <c r="D243" s="48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3">
      <c r="A244" s="1"/>
      <c r="B244" s="1"/>
      <c r="C244" s="47"/>
      <c r="D244" s="48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3">
      <c r="A245" s="1"/>
      <c r="B245" s="1"/>
      <c r="C245" s="47"/>
      <c r="D245" s="48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3">
      <c r="A246" s="1"/>
      <c r="B246" s="1"/>
      <c r="C246" s="47"/>
      <c r="D246" s="48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3">
      <c r="A247" s="1"/>
      <c r="B247" s="1"/>
      <c r="C247" s="47"/>
      <c r="D247" s="48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3">
      <c r="A248" s="1"/>
      <c r="B248" s="1"/>
      <c r="C248" s="47"/>
      <c r="D248" s="48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3">
      <c r="A249" s="1"/>
      <c r="B249" s="1"/>
      <c r="C249" s="47"/>
      <c r="D249" s="48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3">
      <c r="A250" s="1"/>
      <c r="B250" s="1"/>
      <c r="C250" s="47"/>
      <c r="D250" s="48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3">
      <c r="A251" s="1"/>
      <c r="B251" s="1"/>
      <c r="C251" s="47"/>
      <c r="D251" s="48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3">
      <c r="A252" s="1"/>
      <c r="B252" s="1"/>
      <c r="C252" s="47"/>
      <c r="D252" s="48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3">
      <c r="A253" s="1"/>
      <c r="B253" s="1"/>
      <c r="C253" s="47"/>
      <c r="D253" s="48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3">
      <c r="A254" s="1"/>
      <c r="B254" s="1"/>
      <c r="C254" s="47"/>
      <c r="D254" s="48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3">
      <c r="A255" s="1"/>
      <c r="B255" s="1"/>
      <c r="C255" s="47"/>
      <c r="D255" s="48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3">
      <c r="A256" s="1"/>
      <c r="B256" s="1"/>
      <c r="C256" s="47"/>
      <c r="D256" s="48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3">
      <c r="A257" s="1"/>
      <c r="B257" s="1"/>
      <c r="C257" s="47"/>
      <c r="D257" s="48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3">
      <c r="A258" s="1"/>
      <c r="B258" s="1"/>
      <c r="C258" s="47"/>
      <c r="D258" s="48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3">
      <c r="A259" s="1"/>
      <c r="B259" s="1"/>
      <c r="C259" s="47"/>
      <c r="D259" s="48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3">
      <c r="A260" s="1"/>
      <c r="B260" s="1"/>
      <c r="C260" s="47"/>
      <c r="D260" s="48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3">
      <c r="A261" s="1"/>
      <c r="B261" s="1"/>
      <c r="C261" s="47"/>
      <c r="D261" s="48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3">
      <c r="A262" s="1"/>
      <c r="B262" s="1"/>
      <c r="C262" s="47"/>
      <c r="D262" s="48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3">
      <c r="A263" s="1"/>
      <c r="B263" s="1"/>
      <c r="C263" s="47"/>
      <c r="D263" s="48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3">
      <c r="A264" s="1"/>
      <c r="B264" s="1"/>
      <c r="C264" s="47"/>
      <c r="D264" s="48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3">
      <c r="A265" s="1"/>
      <c r="B265" s="1"/>
      <c r="C265" s="47"/>
      <c r="D265" s="48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3">
      <c r="A266" s="1"/>
      <c r="B266" s="1"/>
      <c r="C266" s="47"/>
      <c r="D266" s="48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3">
      <c r="A267" s="1"/>
      <c r="B267" s="1"/>
      <c r="C267" s="47"/>
      <c r="D267" s="48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3">
      <c r="A268" s="1"/>
      <c r="B268" s="1"/>
      <c r="C268" s="47"/>
      <c r="D268" s="48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3">
      <c r="A269" s="1"/>
      <c r="B269" s="1"/>
      <c r="C269" s="47"/>
      <c r="D269" s="48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3">
      <c r="A270" s="1"/>
      <c r="B270" s="1"/>
      <c r="C270" s="47"/>
      <c r="D270" s="48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3">
      <c r="A271" s="1"/>
      <c r="B271" s="1"/>
      <c r="C271" s="47"/>
      <c r="D271" s="48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3">
      <c r="A272" s="1"/>
      <c r="B272" s="1"/>
      <c r="C272" s="47"/>
      <c r="D272" s="48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3">
      <c r="A273" s="1"/>
      <c r="B273" s="1"/>
      <c r="C273" s="47"/>
      <c r="D273" s="48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3">
      <c r="A274" s="1"/>
      <c r="B274" s="1"/>
      <c r="C274" s="47"/>
      <c r="D274" s="48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3">
      <c r="A275" s="1"/>
      <c r="B275" s="1"/>
      <c r="C275" s="47"/>
      <c r="D275" s="48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3">
      <c r="A276" s="1"/>
      <c r="B276" s="1"/>
      <c r="C276" s="47"/>
      <c r="D276" s="48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3">
      <c r="A277" s="1"/>
      <c r="B277" s="1"/>
      <c r="C277" s="47"/>
      <c r="D277" s="48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3">
      <c r="A278" s="1"/>
      <c r="B278" s="1"/>
      <c r="C278" s="47"/>
      <c r="D278" s="48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3">
      <c r="A279" s="1"/>
      <c r="B279" s="1"/>
      <c r="C279" s="47"/>
      <c r="D279" s="48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3">
      <c r="A280" s="1"/>
      <c r="B280" s="1"/>
      <c r="C280" s="47"/>
      <c r="D280" s="48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3">
      <c r="A281" s="1"/>
      <c r="B281" s="1"/>
      <c r="C281" s="47"/>
      <c r="D281" s="48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3">
      <c r="A282" s="1"/>
      <c r="B282" s="1"/>
      <c r="C282" s="47"/>
      <c r="D282" s="48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3">
      <c r="A283" s="1"/>
      <c r="B283" s="1"/>
      <c r="C283" s="47"/>
      <c r="D283" s="48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3">
      <c r="A284" s="1"/>
      <c r="B284" s="1"/>
      <c r="C284" s="47"/>
      <c r="D284" s="48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3">
      <c r="A285" s="1"/>
      <c r="B285" s="1"/>
      <c r="C285" s="47"/>
      <c r="D285" s="48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3">
      <c r="A286" s="1"/>
      <c r="B286" s="1"/>
      <c r="C286" s="47"/>
      <c r="D286" s="48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3">
      <c r="A287" s="1"/>
      <c r="B287" s="1"/>
      <c r="C287" s="47"/>
      <c r="D287" s="48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3">
      <c r="A288" s="1"/>
      <c r="B288" s="1"/>
      <c r="C288" s="47"/>
      <c r="D288" s="48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3">
      <c r="A289" s="1"/>
      <c r="B289" s="1"/>
      <c r="C289" s="47"/>
      <c r="D289" s="48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3">
      <c r="A290" s="1"/>
      <c r="B290" s="1"/>
      <c r="C290" s="47"/>
      <c r="D290" s="48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3">
      <c r="A291" s="1"/>
      <c r="B291" s="1"/>
      <c r="C291" s="47"/>
      <c r="D291" s="48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3">
      <c r="A292" s="1"/>
      <c r="B292" s="1"/>
      <c r="C292" s="47"/>
      <c r="D292" s="48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3">
      <c r="A293" s="1"/>
      <c r="B293" s="1"/>
      <c r="C293" s="47"/>
      <c r="D293" s="48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3">
      <c r="A294" s="1"/>
      <c r="B294" s="1"/>
      <c r="C294" s="47"/>
      <c r="D294" s="48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3">
      <c r="A295" s="1"/>
      <c r="B295" s="1"/>
      <c r="C295" s="47"/>
      <c r="D295" s="48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3">
      <c r="A296" s="1"/>
      <c r="B296" s="1"/>
      <c r="C296" s="47"/>
      <c r="D296" s="48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3">
      <c r="A297" s="1"/>
      <c r="B297" s="1"/>
      <c r="C297" s="47"/>
      <c r="D297" s="48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3">
      <c r="A298" s="1"/>
      <c r="B298" s="1"/>
      <c r="C298" s="47"/>
      <c r="D298" s="48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3">
      <c r="A299" s="1"/>
      <c r="B299" s="1"/>
      <c r="C299" s="47"/>
      <c r="D299" s="48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3">
      <c r="A300" s="1"/>
      <c r="B300" s="1"/>
      <c r="C300" s="47"/>
      <c r="D300" s="48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3">
      <c r="A301" s="1"/>
      <c r="B301" s="1"/>
      <c r="C301" s="47"/>
      <c r="D301" s="48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3">
      <c r="A302" s="1"/>
      <c r="B302" s="1"/>
      <c r="C302" s="47"/>
      <c r="D302" s="48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3">
      <c r="A303" s="1"/>
      <c r="B303" s="1"/>
      <c r="C303" s="47"/>
      <c r="D303" s="48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3">
      <c r="A304" s="1"/>
      <c r="B304" s="1"/>
      <c r="C304" s="47"/>
      <c r="D304" s="48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3">
      <c r="A305" s="1"/>
      <c r="B305" s="1"/>
      <c r="C305" s="47"/>
      <c r="D305" s="48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3">
      <c r="A306" s="1"/>
      <c r="B306" s="1"/>
      <c r="C306" s="47"/>
      <c r="D306" s="48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3">
      <c r="A307" s="1"/>
      <c r="B307" s="1"/>
      <c r="C307" s="47"/>
      <c r="D307" s="48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3">
      <c r="A308" s="1"/>
      <c r="B308" s="1"/>
      <c r="C308" s="47"/>
      <c r="D308" s="48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3">
      <c r="A309" s="1"/>
      <c r="B309" s="1"/>
      <c r="C309" s="47"/>
      <c r="D309" s="48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3">
      <c r="A310" s="1"/>
      <c r="B310" s="1"/>
      <c r="C310" s="47"/>
      <c r="D310" s="48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3">
      <c r="A311" s="1"/>
      <c r="B311" s="1"/>
      <c r="C311" s="47"/>
      <c r="D311" s="48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3">
      <c r="A312" s="1"/>
      <c r="B312" s="1"/>
      <c r="C312" s="47"/>
      <c r="D312" s="48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3">
      <c r="A313" s="1"/>
      <c r="B313" s="1"/>
      <c r="C313" s="47"/>
      <c r="D313" s="48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3">
      <c r="A314" s="1"/>
      <c r="B314" s="1"/>
      <c r="C314" s="47"/>
      <c r="D314" s="48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3">
      <c r="A315" s="1"/>
      <c r="B315" s="1"/>
      <c r="C315" s="47"/>
      <c r="D315" s="48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3">
      <c r="A316" s="1"/>
      <c r="B316" s="1"/>
      <c r="C316" s="47"/>
      <c r="D316" s="48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3">
      <c r="A317" s="1"/>
      <c r="B317" s="1"/>
      <c r="C317" s="47"/>
      <c r="D317" s="48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3">
      <c r="A318" s="1"/>
      <c r="B318" s="1"/>
      <c r="C318" s="47"/>
      <c r="D318" s="48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3">
      <c r="A319" s="1"/>
      <c r="B319" s="1"/>
      <c r="C319" s="47"/>
      <c r="D319" s="48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3">
      <c r="A320" s="1"/>
      <c r="B320" s="1"/>
      <c r="C320" s="47"/>
      <c r="D320" s="48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3">
      <c r="A321" s="1"/>
      <c r="B321" s="1"/>
      <c r="C321" s="47"/>
      <c r="D321" s="48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3">
      <c r="A322" s="1"/>
      <c r="B322" s="1"/>
      <c r="C322" s="47"/>
      <c r="D322" s="48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3">
      <c r="A323" s="1"/>
      <c r="B323" s="1"/>
      <c r="C323" s="47"/>
      <c r="D323" s="48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3">
      <c r="A324" s="1"/>
      <c r="B324" s="1"/>
      <c r="C324" s="47"/>
      <c r="D324" s="48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3">
      <c r="A325" s="1"/>
      <c r="B325" s="1"/>
      <c r="C325" s="47"/>
      <c r="D325" s="48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3">
      <c r="A326" s="1"/>
      <c r="B326" s="1"/>
      <c r="C326" s="47"/>
      <c r="D326" s="48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3">
      <c r="A327" s="1"/>
      <c r="B327" s="1"/>
      <c r="C327" s="47"/>
      <c r="D327" s="48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3">
      <c r="A328" s="1"/>
      <c r="B328" s="1"/>
      <c r="C328" s="47"/>
      <c r="D328" s="48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3">
      <c r="A329" s="1"/>
      <c r="B329" s="1"/>
      <c r="C329" s="47"/>
      <c r="D329" s="48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3">
      <c r="A330" s="1"/>
      <c r="B330" s="1"/>
      <c r="C330" s="47"/>
      <c r="D330" s="48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3">
      <c r="A331" s="1"/>
      <c r="B331" s="1"/>
      <c r="C331" s="47"/>
      <c r="D331" s="48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3">
      <c r="A332" s="1"/>
      <c r="B332" s="1"/>
      <c r="C332" s="47"/>
      <c r="D332" s="48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3">
      <c r="A333" s="1"/>
      <c r="B333" s="1"/>
      <c r="C333" s="47"/>
      <c r="D333" s="48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3">
      <c r="A334" s="1"/>
      <c r="B334" s="1"/>
      <c r="C334" s="47"/>
      <c r="D334" s="48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3">
      <c r="A335" s="1"/>
      <c r="B335" s="1"/>
      <c r="C335" s="47"/>
      <c r="D335" s="48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3">
      <c r="A336" s="1"/>
      <c r="B336" s="1"/>
      <c r="C336" s="47"/>
      <c r="D336" s="48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3">
      <c r="A337" s="1"/>
      <c r="B337" s="1"/>
      <c r="C337" s="47"/>
      <c r="D337" s="48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3">
      <c r="A338" s="1"/>
      <c r="B338" s="1"/>
      <c r="C338" s="47"/>
      <c r="D338" s="48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3">
      <c r="A339" s="1"/>
      <c r="B339" s="1"/>
      <c r="C339" s="47"/>
      <c r="D339" s="48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3">
      <c r="A340" s="1"/>
      <c r="B340" s="1"/>
      <c r="C340" s="47"/>
      <c r="D340" s="48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3">
      <c r="A341" s="1"/>
      <c r="B341" s="1"/>
      <c r="C341" s="47"/>
      <c r="D341" s="48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3">
      <c r="A342" s="1"/>
      <c r="B342" s="1"/>
      <c r="C342" s="47"/>
      <c r="D342" s="48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3">
      <c r="A343" s="1"/>
      <c r="B343" s="1"/>
      <c r="C343" s="47"/>
      <c r="D343" s="48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3">
      <c r="A344" s="1"/>
      <c r="B344" s="1"/>
      <c r="C344" s="47"/>
      <c r="D344" s="48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3">
      <c r="A345" s="1"/>
      <c r="B345" s="1"/>
      <c r="C345" s="47"/>
      <c r="D345" s="48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3">
      <c r="A346" s="1"/>
      <c r="B346" s="1"/>
      <c r="C346" s="47"/>
      <c r="D346" s="48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3">
      <c r="A347" s="1"/>
      <c r="B347" s="1"/>
      <c r="C347" s="47"/>
      <c r="D347" s="48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3">
      <c r="A348" s="1"/>
      <c r="B348" s="1"/>
      <c r="C348" s="47"/>
      <c r="D348" s="48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3">
      <c r="A349" s="1"/>
      <c r="B349" s="1"/>
      <c r="C349" s="47"/>
      <c r="D349" s="48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3">
      <c r="A350" s="1"/>
      <c r="B350" s="1"/>
      <c r="C350" s="47"/>
      <c r="D350" s="48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3">
      <c r="A351" s="1"/>
      <c r="B351" s="1"/>
      <c r="C351" s="47"/>
      <c r="D351" s="48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3">
      <c r="A352" s="1"/>
      <c r="B352" s="1"/>
      <c r="C352" s="47"/>
      <c r="D352" s="48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3">
      <c r="A353" s="1"/>
      <c r="B353" s="1"/>
      <c r="C353" s="47"/>
      <c r="D353" s="48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3">
      <c r="A354" s="1"/>
      <c r="B354" s="1"/>
      <c r="C354" s="47"/>
      <c r="D354" s="48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3">
      <c r="A355" s="1"/>
      <c r="B355" s="1"/>
      <c r="C355" s="47"/>
      <c r="D355" s="48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3">
      <c r="A356" s="1"/>
      <c r="B356" s="1"/>
      <c r="C356" s="47"/>
      <c r="D356" s="48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3">
      <c r="A357" s="1"/>
      <c r="B357" s="1"/>
      <c r="C357" s="47"/>
      <c r="D357" s="48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3">
      <c r="A358" s="1"/>
      <c r="B358" s="1"/>
      <c r="C358" s="47"/>
      <c r="D358" s="48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3">
      <c r="A359" s="1"/>
      <c r="B359" s="1"/>
      <c r="C359" s="47"/>
      <c r="D359" s="48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3">
      <c r="A360" s="1"/>
      <c r="B360" s="1"/>
      <c r="C360" s="47"/>
      <c r="D360" s="48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3">
      <c r="A361" s="1"/>
      <c r="B361" s="1"/>
      <c r="C361" s="47"/>
      <c r="D361" s="48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3">
      <c r="A362" s="1"/>
      <c r="B362" s="1"/>
      <c r="C362" s="47"/>
      <c r="D362" s="48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3">
      <c r="A363" s="1"/>
      <c r="B363" s="1"/>
      <c r="C363" s="47"/>
      <c r="D363" s="48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3">
      <c r="A364" s="1"/>
      <c r="B364" s="1"/>
      <c r="C364" s="47"/>
      <c r="D364" s="48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3">
      <c r="A365" s="1"/>
      <c r="B365" s="1"/>
      <c r="C365" s="47"/>
      <c r="D365" s="48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3">
      <c r="A366" s="1"/>
      <c r="B366" s="1"/>
      <c r="C366" s="47"/>
      <c r="D366" s="48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3">
      <c r="A367" s="1"/>
      <c r="B367" s="1"/>
      <c r="C367" s="47"/>
      <c r="D367" s="48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3">
      <c r="A368" s="1"/>
      <c r="B368" s="1"/>
      <c r="C368" s="47"/>
      <c r="D368" s="48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3">
      <c r="A369" s="1"/>
      <c r="B369" s="1"/>
      <c r="C369" s="47"/>
      <c r="D369" s="48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3">
      <c r="A370" s="1"/>
      <c r="B370" s="1"/>
      <c r="C370" s="47"/>
      <c r="D370" s="48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3">
      <c r="A371" s="1"/>
      <c r="B371" s="1"/>
      <c r="C371" s="47"/>
      <c r="D371" s="48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3">
      <c r="A372" s="1"/>
      <c r="B372" s="1"/>
      <c r="C372" s="47"/>
      <c r="D372" s="48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3">
      <c r="A373" s="1"/>
      <c r="B373" s="1"/>
      <c r="C373" s="47"/>
      <c r="D373" s="48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3">
      <c r="A374" s="1"/>
      <c r="B374" s="1"/>
      <c r="C374" s="47"/>
      <c r="D374" s="48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3">
      <c r="A375" s="1"/>
      <c r="B375" s="1"/>
      <c r="C375" s="47"/>
      <c r="D375" s="48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3">
      <c r="A376" s="1"/>
      <c r="B376" s="1"/>
      <c r="C376" s="47"/>
      <c r="D376" s="48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3">
      <c r="A377" s="1"/>
      <c r="B377" s="1"/>
      <c r="C377" s="47"/>
      <c r="D377" s="48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3">
      <c r="A378" s="1"/>
      <c r="B378" s="1"/>
      <c r="C378" s="47"/>
      <c r="D378" s="48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3">
      <c r="A379" s="1"/>
      <c r="B379" s="1"/>
      <c r="C379" s="47"/>
      <c r="D379" s="48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3">
      <c r="A380" s="1"/>
      <c r="B380" s="1"/>
      <c r="C380" s="47"/>
      <c r="D380" s="48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3">
      <c r="A381" s="1"/>
      <c r="B381" s="1"/>
      <c r="C381" s="47"/>
      <c r="D381" s="48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3">
      <c r="A382" s="1"/>
      <c r="B382" s="1"/>
      <c r="C382" s="47"/>
      <c r="D382" s="48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3">
      <c r="A383" s="1"/>
      <c r="B383" s="1"/>
      <c r="C383" s="47"/>
      <c r="D383" s="48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3">
      <c r="A384" s="1"/>
      <c r="B384" s="1"/>
      <c r="C384" s="47"/>
      <c r="D384" s="48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3">
      <c r="A385" s="1"/>
      <c r="B385" s="1"/>
      <c r="C385" s="47"/>
      <c r="D385" s="48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3">
      <c r="A386" s="1"/>
      <c r="B386" s="1"/>
      <c r="C386" s="47"/>
      <c r="D386" s="48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3">
      <c r="A387" s="1"/>
      <c r="B387" s="1"/>
      <c r="C387" s="47"/>
      <c r="D387" s="48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3">
      <c r="A388" s="1"/>
      <c r="B388" s="1"/>
      <c r="C388" s="47"/>
      <c r="D388" s="48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3">
      <c r="A389" s="1"/>
      <c r="B389" s="1"/>
      <c r="C389" s="47"/>
      <c r="D389" s="48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3">
      <c r="A390" s="1"/>
      <c r="B390" s="1"/>
      <c r="C390" s="47"/>
      <c r="D390" s="48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3">
      <c r="A391" s="1"/>
      <c r="B391" s="1"/>
      <c r="C391" s="47"/>
      <c r="D391" s="48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3">
      <c r="A392" s="1"/>
      <c r="B392" s="1"/>
      <c r="C392" s="47"/>
      <c r="D392" s="48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3">
      <c r="A393" s="1"/>
      <c r="B393" s="1"/>
      <c r="C393" s="47"/>
      <c r="D393" s="48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3">
      <c r="A394" s="1"/>
      <c r="B394" s="1"/>
      <c r="C394" s="47"/>
      <c r="D394" s="48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3">
      <c r="A395" s="1"/>
      <c r="B395" s="1"/>
      <c r="C395" s="47"/>
      <c r="D395" s="48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3">
      <c r="A396" s="1"/>
      <c r="B396" s="1"/>
      <c r="C396" s="47"/>
      <c r="D396" s="48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3">
      <c r="A397" s="1"/>
      <c r="B397" s="1"/>
      <c r="C397" s="47"/>
      <c r="D397" s="48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3">
      <c r="A398" s="1"/>
      <c r="B398" s="1"/>
      <c r="C398" s="47"/>
      <c r="D398" s="48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3">
      <c r="A399" s="1"/>
      <c r="B399" s="1"/>
      <c r="C399" s="47"/>
      <c r="D399" s="48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3">
      <c r="A400" s="1"/>
      <c r="B400" s="1"/>
      <c r="C400" s="47"/>
      <c r="D400" s="48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3">
      <c r="A401" s="1"/>
      <c r="B401" s="1"/>
      <c r="C401" s="47"/>
      <c r="D401" s="48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3">
      <c r="A402" s="1"/>
      <c r="B402" s="1"/>
      <c r="C402" s="47"/>
      <c r="D402" s="48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3">
      <c r="A403" s="1"/>
      <c r="B403" s="1"/>
      <c r="C403" s="47"/>
      <c r="D403" s="48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3">
      <c r="A404" s="1"/>
      <c r="B404" s="1"/>
      <c r="C404" s="47"/>
      <c r="D404" s="48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3">
      <c r="A405" s="1"/>
      <c r="B405" s="1"/>
      <c r="C405" s="47"/>
      <c r="D405" s="48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3">
      <c r="A406" s="1"/>
      <c r="B406" s="1"/>
      <c r="C406" s="47"/>
      <c r="D406" s="48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3">
      <c r="A407" s="1"/>
      <c r="B407" s="1"/>
      <c r="C407" s="47"/>
      <c r="D407" s="48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3">
      <c r="A408" s="1"/>
      <c r="B408" s="1"/>
      <c r="C408" s="47"/>
      <c r="D408" s="48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3">
      <c r="A409" s="1"/>
      <c r="B409" s="1"/>
      <c r="C409" s="47"/>
      <c r="D409" s="48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3">
      <c r="A410" s="1"/>
      <c r="B410" s="1"/>
      <c r="C410" s="47"/>
      <c r="D410" s="48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3">
      <c r="A411" s="1"/>
      <c r="B411" s="1"/>
      <c r="C411" s="47"/>
      <c r="D411" s="48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3">
      <c r="A412" s="1"/>
      <c r="B412" s="1"/>
      <c r="C412" s="47"/>
      <c r="D412" s="48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3">
      <c r="A413" s="1"/>
      <c r="B413" s="1"/>
      <c r="C413" s="47"/>
      <c r="D413" s="48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3">
      <c r="A414" s="1"/>
      <c r="B414" s="1"/>
      <c r="C414" s="47"/>
      <c r="D414" s="48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3">
      <c r="A415" s="1"/>
      <c r="B415" s="1"/>
      <c r="C415" s="47"/>
      <c r="D415" s="48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3">
      <c r="A416" s="1"/>
      <c r="B416" s="1"/>
      <c r="C416" s="47"/>
      <c r="D416" s="48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3">
      <c r="A417" s="1"/>
      <c r="B417" s="1"/>
      <c r="C417" s="47"/>
      <c r="D417" s="48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3">
      <c r="A418" s="1"/>
      <c r="B418" s="1"/>
      <c r="C418" s="47"/>
      <c r="D418" s="48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3">
      <c r="A419" s="1"/>
      <c r="B419" s="1"/>
      <c r="C419" s="47"/>
      <c r="D419" s="48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3">
      <c r="A420" s="1"/>
      <c r="B420" s="1"/>
      <c r="C420" s="47"/>
      <c r="D420" s="48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3">
      <c r="A421" s="1"/>
      <c r="B421" s="1"/>
      <c r="C421" s="47"/>
      <c r="D421" s="48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3">
      <c r="A422" s="1"/>
      <c r="B422" s="1"/>
      <c r="C422" s="47"/>
      <c r="D422" s="48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3">
      <c r="A423" s="1"/>
      <c r="B423" s="1"/>
      <c r="C423" s="47"/>
      <c r="D423" s="48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3">
      <c r="A424" s="1"/>
      <c r="B424" s="1"/>
      <c r="C424" s="47"/>
      <c r="D424" s="48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3">
      <c r="A425" s="1"/>
      <c r="B425" s="1"/>
      <c r="C425" s="47"/>
      <c r="D425" s="48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3">
      <c r="A426" s="1"/>
      <c r="B426" s="1"/>
      <c r="C426" s="47"/>
      <c r="D426" s="48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3">
      <c r="A427" s="1"/>
      <c r="B427" s="1"/>
      <c r="C427" s="47"/>
      <c r="D427" s="48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3">
      <c r="A428" s="1"/>
      <c r="B428" s="1"/>
      <c r="C428" s="47"/>
      <c r="D428" s="48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3">
      <c r="A429" s="1"/>
      <c r="B429" s="1"/>
      <c r="C429" s="47"/>
      <c r="D429" s="48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3">
      <c r="A430" s="1"/>
      <c r="B430" s="1"/>
      <c r="C430" s="47"/>
      <c r="D430" s="48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3">
      <c r="A431" s="1"/>
      <c r="B431" s="1"/>
      <c r="C431" s="47"/>
      <c r="D431" s="48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3">
      <c r="A432" s="1"/>
      <c r="B432" s="1"/>
      <c r="C432" s="47"/>
      <c r="D432" s="48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3">
      <c r="A433" s="1"/>
      <c r="B433" s="1"/>
      <c r="C433" s="47"/>
      <c r="D433" s="48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3">
      <c r="A434" s="1"/>
      <c r="B434" s="1"/>
      <c r="C434" s="47"/>
      <c r="D434" s="48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3">
      <c r="A435" s="1"/>
      <c r="B435" s="1"/>
      <c r="C435" s="47"/>
      <c r="D435" s="48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3">
      <c r="A436" s="1"/>
      <c r="B436" s="1"/>
      <c r="C436" s="47"/>
      <c r="D436" s="48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3">
      <c r="A437" s="1"/>
      <c r="B437" s="1"/>
      <c r="C437" s="47"/>
      <c r="D437" s="48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3">
      <c r="A438" s="1"/>
      <c r="B438" s="1"/>
      <c r="C438" s="47"/>
      <c r="D438" s="48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3">
      <c r="A439" s="1"/>
      <c r="B439" s="1"/>
      <c r="C439" s="47"/>
      <c r="D439" s="48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3">
      <c r="A440" s="1"/>
      <c r="B440" s="1"/>
      <c r="C440" s="47"/>
      <c r="D440" s="48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3">
      <c r="A441" s="1"/>
      <c r="B441" s="1"/>
      <c r="C441" s="47"/>
      <c r="D441" s="48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3">
      <c r="A442" s="1"/>
      <c r="B442" s="1"/>
      <c r="C442" s="47"/>
      <c r="D442" s="48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3">
      <c r="A443" s="1"/>
      <c r="B443" s="1"/>
      <c r="C443" s="47"/>
      <c r="D443" s="48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3">
      <c r="A444" s="1"/>
      <c r="B444" s="1"/>
      <c r="C444" s="47"/>
      <c r="D444" s="48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3">
      <c r="A445" s="1"/>
      <c r="B445" s="1"/>
      <c r="C445" s="47"/>
      <c r="D445" s="48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3">
      <c r="A446" s="1"/>
      <c r="B446" s="1"/>
      <c r="C446" s="47"/>
      <c r="D446" s="48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3">
      <c r="A447" s="1"/>
      <c r="B447" s="1"/>
      <c r="C447" s="47"/>
      <c r="D447" s="48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3">
      <c r="A448" s="1"/>
      <c r="B448" s="1"/>
      <c r="C448" s="47"/>
      <c r="D448" s="48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3">
      <c r="A449" s="1"/>
      <c r="B449" s="1"/>
      <c r="C449" s="47"/>
      <c r="D449" s="48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3">
      <c r="A450" s="1"/>
      <c r="B450" s="1"/>
      <c r="C450" s="47"/>
      <c r="D450" s="48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3">
      <c r="A451" s="1"/>
      <c r="B451" s="1"/>
      <c r="C451" s="47"/>
      <c r="D451" s="48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3">
      <c r="A452" s="1"/>
      <c r="B452" s="1"/>
      <c r="C452" s="47"/>
      <c r="D452" s="48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3">
      <c r="A453" s="1"/>
      <c r="B453" s="1"/>
      <c r="C453" s="47"/>
      <c r="D453" s="48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3">
      <c r="A454" s="1"/>
      <c r="B454" s="1"/>
      <c r="C454" s="47"/>
      <c r="D454" s="48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3">
      <c r="A455" s="1"/>
      <c r="B455" s="1"/>
      <c r="C455" s="47"/>
      <c r="D455" s="48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3">
      <c r="A456" s="1"/>
      <c r="B456" s="1"/>
      <c r="C456" s="47"/>
      <c r="D456" s="48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3">
      <c r="A457" s="1"/>
      <c r="B457" s="1"/>
      <c r="C457" s="47"/>
      <c r="D457" s="48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3">
      <c r="A458" s="1"/>
      <c r="B458" s="1"/>
      <c r="C458" s="47"/>
      <c r="D458" s="48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3">
      <c r="A459" s="1"/>
      <c r="B459" s="1"/>
      <c r="C459" s="47"/>
      <c r="D459" s="48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3">
      <c r="A460" s="1"/>
      <c r="B460" s="1"/>
      <c r="C460" s="47"/>
      <c r="D460" s="48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3">
      <c r="A461" s="1"/>
      <c r="B461" s="1"/>
      <c r="C461" s="47"/>
      <c r="D461" s="48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3">
      <c r="A462" s="1"/>
      <c r="B462" s="1"/>
      <c r="C462" s="47"/>
      <c r="D462" s="48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3">
      <c r="A463" s="1"/>
      <c r="B463" s="1"/>
      <c r="C463" s="47"/>
      <c r="D463" s="48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3">
      <c r="A464" s="1"/>
      <c r="B464" s="1"/>
      <c r="C464" s="47"/>
      <c r="D464" s="48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3">
      <c r="A465" s="1"/>
      <c r="B465" s="1"/>
      <c r="C465" s="47"/>
      <c r="D465" s="48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3">
      <c r="A466" s="1"/>
      <c r="B466" s="1"/>
      <c r="C466" s="47"/>
      <c r="D466" s="48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3">
      <c r="A467" s="1"/>
      <c r="B467" s="1"/>
      <c r="C467" s="47"/>
      <c r="D467" s="48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3">
      <c r="A468" s="1"/>
      <c r="B468" s="1"/>
      <c r="C468" s="47"/>
      <c r="D468" s="48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3">
      <c r="A469" s="1"/>
      <c r="B469" s="1"/>
      <c r="C469" s="47"/>
      <c r="D469" s="48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3">
      <c r="A470" s="1"/>
      <c r="B470" s="1"/>
      <c r="C470" s="47"/>
      <c r="D470" s="48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3">
      <c r="A471" s="1"/>
      <c r="B471" s="1"/>
      <c r="C471" s="47"/>
      <c r="D471" s="48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3">
      <c r="A472" s="1"/>
      <c r="B472" s="1"/>
      <c r="C472" s="47"/>
      <c r="D472" s="48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3">
      <c r="A473" s="1"/>
      <c r="B473" s="1"/>
      <c r="C473" s="47"/>
      <c r="D473" s="48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3">
      <c r="A474" s="1"/>
      <c r="B474" s="1"/>
      <c r="C474" s="47"/>
      <c r="D474" s="48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3">
      <c r="A475" s="1"/>
      <c r="B475" s="1"/>
      <c r="C475" s="47"/>
      <c r="D475" s="48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3">
      <c r="A476" s="1"/>
      <c r="B476" s="1"/>
      <c r="C476" s="47"/>
      <c r="D476" s="48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3">
      <c r="A477" s="1"/>
      <c r="B477" s="1"/>
      <c r="C477" s="47"/>
      <c r="D477" s="48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3">
      <c r="A478" s="1"/>
      <c r="B478" s="1"/>
      <c r="C478" s="47"/>
      <c r="D478" s="48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3">
      <c r="A479" s="1"/>
      <c r="B479" s="1"/>
      <c r="C479" s="47"/>
      <c r="D479" s="48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3">
      <c r="A480" s="1"/>
      <c r="B480" s="1"/>
      <c r="C480" s="47"/>
      <c r="D480" s="48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3">
      <c r="A481" s="1"/>
      <c r="B481" s="1"/>
      <c r="C481" s="47"/>
      <c r="D481" s="48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3">
      <c r="A482" s="1"/>
      <c r="B482" s="1"/>
      <c r="C482" s="47"/>
      <c r="D482" s="48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3">
      <c r="A483" s="1"/>
      <c r="B483" s="1"/>
      <c r="C483" s="47"/>
      <c r="D483" s="48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3">
      <c r="A484" s="1"/>
      <c r="B484" s="1"/>
      <c r="C484" s="47"/>
      <c r="D484" s="48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3">
      <c r="A485" s="1"/>
      <c r="B485" s="1"/>
      <c r="C485" s="47"/>
      <c r="D485" s="48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3">
      <c r="A486" s="1"/>
      <c r="B486" s="1"/>
      <c r="C486" s="47"/>
      <c r="D486" s="48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3">
      <c r="A487" s="1"/>
      <c r="B487" s="1"/>
      <c r="C487" s="47"/>
      <c r="D487" s="48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3">
      <c r="A488" s="1"/>
      <c r="B488" s="1"/>
      <c r="C488" s="47"/>
      <c r="D488" s="48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3">
      <c r="A489" s="1"/>
      <c r="B489" s="1"/>
      <c r="C489" s="47"/>
      <c r="D489" s="48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3">
      <c r="A490" s="1"/>
      <c r="B490" s="1"/>
      <c r="C490" s="47"/>
      <c r="D490" s="48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3">
      <c r="A491" s="1"/>
      <c r="B491" s="1"/>
      <c r="C491" s="47"/>
      <c r="D491" s="48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3">
      <c r="A492" s="1"/>
      <c r="B492" s="1"/>
      <c r="C492" s="47"/>
      <c r="D492" s="48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3">
      <c r="A493" s="1"/>
      <c r="B493" s="1"/>
      <c r="C493" s="47"/>
      <c r="D493" s="48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3">
      <c r="A494" s="1"/>
      <c r="B494" s="1"/>
      <c r="C494" s="47"/>
      <c r="D494" s="48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3">
      <c r="A495" s="1"/>
      <c r="B495" s="1"/>
      <c r="C495" s="47"/>
      <c r="D495" s="48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3">
      <c r="A496" s="1"/>
      <c r="B496" s="1"/>
      <c r="C496" s="47"/>
      <c r="D496" s="48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3">
      <c r="A497" s="1"/>
      <c r="B497" s="1"/>
      <c r="C497" s="47"/>
      <c r="D497" s="48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3">
      <c r="A498" s="1"/>
      <c r="B498" s="1"/>
      <c r="C498" s="47"/>
      <c r="D498" s="48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3">
      <c r="A499" s="1"/>
      <c r="B499" s="1"/>
      <c r="C499" s="47"/>
      <c r="D499" s="48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3">
      <c r="A500" s="1"/>
      <c r="B500" s="1"/>
      <c r="C500" s="47"/>
      <c r="D500" s="48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3">
      <c r="A501" s="1"/>
      <c r="B501" s="1"/>
      <c r="C501" s="47"/>
      <c r="D501" s="48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3">
      <c r="A502" s="1"/>
      <c r="B502" s="1"/>
      <c r="C502" s="47"/>
      <c r="D502" s="48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A55" location="Содержание!A1" display="Назад к оглавлению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tabSelected="1" workbookViewId="0">
      <selection activeCell="C38" sqref="C38"/>
    </sheetView>
  </sheetViews>
  <sheetFormatPr defaultColWidth="9.109375" defaultRowHeight="14.4" x14ac:dyDescent="0.3"/>
  <cols>
    <col min="1" max="1" width="14.6640625" style="1" customWidth="1"/>
    <col min="2" max="2" width="35.109375" style="1" customWidth="1"/>
    <col min="3" max="3" width="71" style="1" customWidth="1"/>
    <col min="4" max="16384" width="9.109375" style="1"/>
  </cols>
  <sheetData>
    <row r="1" spans="1:10" ht="15" customHeight="1" x14ac:dyDescent="0.3">
      <c r="A1" s="69" t="s">
        <v>315</v>
      </c>
      <c r="B1" s="67"/>
      <c r="C1" s="67"/>
      <c r="D1" s="67"/>
      <c r="E1" s="67"/>
      <c r="F1" s="67"/>
      <c r="G1" s="66"/>
      <c r="H1" s="66"/>
      <c r="I1" s="66"/>
      <c r="J1" s="66"/>
    </row>
    <row r="2" spans="1:10" ht="15" customHeight="1" x14ac:dyDescent="0.45">
      <c r="A2" s="67"/>
      <c r="B2" s="67"/>
      <c r="C2" s="67"/>
      <c r="D2" s="67"/>
      <c r="E2" s="34" t="s">
        <v>181</v>
      </c>
      <c r="F2" s="34"/>
      <c r="G2" s="73"/>
      <c r="H2" s="66"/>
      <c r="I2" s="66"/>
      <c r="J2" s="66"/>
    </row>
    <row r="3" spans="1:10" ht="15" customHeight="1" x14ac:dyDescent="0.3">
      <c r="A3" s="67"/>
      <c r="B3" s="129" t="s">
        <v>175</v>
      </c>
      <c r="C3" s="129"/>
      <c r="D3" s="67"/>
      <c r="E3" s="67"/>
      <c r="F3" s="67"/>
      <c r="G3" s="66"/>
      <c r="H3" s="66"/>
      <c r="I3" s="66"/>
      <c r="J3" s="66"/>
    </row>
    <row r="4" spans="1:10" ht="15" customHeight="1" x14ac:dyDescent="0.3">
      <c r="A4" s="67"/>
      <c r="B4" s="67"/>
      <c r="C4" s="67"/>
      <c r="D4" s="67"/>
      <c r="E4" s="67"/>
      <c r="F4" s="67"/>
      <c r="G4" s="66"/>
      <c r="H4" s="66"/>
      <c r="I4" s="66"/>
      <c r="J4" s="66"/>
    </row>
    <row r="5" spans="1:10" ht="15" customHeight="1" x14ac:dyDescent="0.3">
      <c r="A5" s="67"/>
      <c r="B5" s="67"/>
      <c r="C5" s="67"/>
      <c r="D5" s="67"/>
      <c r="E5" s="67"/>
      <c r="F5" s="67"/>
      <c r="G5" s="66"/>
      <c r="H5" s="66"/>
      <c r="I5" s="66"/>
      <c r="J5" s="66"/>
    </row>
    <row r="6" spans="1:10" ht="15.75" customHeight="1" thickBot="1" x14ac:dyDescent="0.35">
      <c r="A6" s="67"/>
      <c r="B6" s="67"/>
      <c r="C6" s="67"/>
      <c r="D6" s="67"/>
      <c r="E6" s="67"/>
      <c r="F6" s="67"/>
      <c r="G6" s="66"/>
      <c r="H6" s="66"/>
      <c r="I6" s="66"/>
      <c r="J6" s="66"/>
    </row>
    <row r="7" spans="1:10" ht="15" x14ac:dyDescent="0.35">
      <c r="A7" s="55" t="s">
        <v>298</v>
      </c>
      <c r="B7" s="51"/>
      <c r="C7" s="52"/>
    </row>
    <row r="8" spans="1:10" ht="15" x14ac:dyDescent="0.35">
      <c r="A8" s="56"/>
      <c r="B8" s="53"/>
      <c r="C8" s="54"/>
    </row>
    <row r="9" spans="1:10" ht="15" x14ac:dyDescent="0.35">
      <c r="A9" s="57" t="s">
        <v>270</v>
      </c>
      <c r="B9" s="53"/>
      <c r="C9" s="54"/>
    </row>
    <row r="10" spans="1:10" ht="15" x14ac:dyDescent="0.35">
      <c r="A10" s="58"/>
      <c r="B10" s="53"/>
      <c r="C10" s="54"/>
    </row>
    <row r="11" spans="1:10" ht="15" x14ac:dyDescent="0.35">
      <c r="A11" s="56" t="s">
        <v>299</v>
      </c>
      <c r="B11" s="53"/>
      <c r="C11" s="54"/>
    </row>
    <row r="12" spans="1:10" ht="15" x14ac:dyDescent="0.35">
      <c r="A12" s="56"/>
      <c r="B12" s="53"/>
      <c r="C12" s="54"/>
    </row>
    <row r="13" spans="1:10" ht="15" x14ac:dyDescent="0.35">
      <c r="A13" s="56" t="s">
        <v>300</v>
      </c>
      <c r="B13" s="53"/>
      <c r="C13" s="54"/>
    </row>
    <row r="14" spans="1:10" ht="15" x14ac:dyDescent="0.35">
      <c r="A14" s="56" t="s">
        <v>301</v>
      </c>
      <c r="B14" s="53"/>
      <c r="C14" s="54"/>
    </row>
    <row r="15" spans="1:10" ht="15" x14ac:dyDescent="0.35">
      <c r="A15" s="59" t="s">
        <v>302</v>
      </c>
      <c r="B15" s="53"/>
      <c r="C15" s="54"/>
    </row>
    <row r="16" spans="1:10" ht="15" x14ac:dyDescent="0.35">
      <c r="A16" s="59" t="s">
        <v>303</v>
      </c>
      <c r="B16" s="53"/>
      <c r="C16" s="54"/>
    </row>
    <row r="17" spans="1:10" ht="15" x14ac:dyDescent="0.35">
      <c r="A17" s="59" t="s">
        <v>304</v>
      </c>
      <c r="B17" s="53"/>
      <c r="C17" s="54"/>
    </row>
    <row r="18" spans="1:10" ht="15" x14ac:dyDescent="0.35">
      <c r="A18" s="59"/>
      <c r="B18" s="53"/>
      <c r="C18" s="54"/>
    </row>
    <row r="19" spans="1:10" ht="15" x14ac:dyDescent="0.35">
      <c r="A19" s="56" t="s">
        <v>305</v>
      </c>
      <c r="B19" s="53"/>
      <c r="C19" s="54"/>
    </row>
    <row r="20" spans="1:10" ht="15" x14ac:dyDescent="0.35">
      <c r="A20" s="56" t="s">
        <v>306</v>
      </c>
      <c r="B20" s="53"/>
      <c r="C20" s="54"/>
    </row>
    <row r="21" spans="1:10" ht="15" x14ac:dyDescent="0.35">
      <c r="A21" s="56" t="s">
        <v>307</v>
      </c>
      <c r="B21" s="53"/>
      <c r="C21" s="54"/>
    </row>
    <row r="22" spans="1:10" ht="15" x14ac:dyDescent="0.35">
      <c r="A22" s="56"/>
      <c r="B22" s="53"/>
      <c r="C22" s="54"/>
    </row>
    <row r="23" spans="1:10" ht="21.6" x14ac:dyDescent="0.45">
      <c r="A23" s="56" t="s">
        <v>308</v>
      </c>
      <c r="B23" s="53"/>
      <c r="C23" s="54"/>
      <c r="D23" s="34"/>
      <c r="E23" s="34"/>
      <c r="F23" s="34"/>
      <c r="G23" s="34"/>
      <c r="H23" s="34"/>
      <c r="I23" s="34"/>
      <c r="J23" s="34"/>
    </row>
    <row r="24" spans="1:10" ht="15" x14ac:dyDescent="0.35">
      <c r="A24" s="59" t="s">
        <v>309</v>
      </c>
      <c r="B24" s="53"/>
      <c r="C24" s="54"/>
    </row>
    <row r="25" spans="1:10" ht="15" x14ac:dyDescent="0.35">
      <c r="A25" s="59" t="s">
        <v>310</v>
      </c>
      <c r="B25" s="53"/>
      <c r="C25" s="54"/>
    </row>
    <row r="26" spans="1:10" ht="15" x14ac:dyDescent="0.35">
      <c r="A26" s="58"/>
      <c r="B26" s="53"/>
      <c r="C26" s="54"/>
    </row>
    <row r="27" spans="1:10" ht="15" x14ac:dyDescent="0.35">
      <c r="A27" s="58" t="s">
        <v>273</v>
      </c>
      <c r="B27" s="53"/>
      <c r="C27" s="54"/>
    </row>
    <row r="28" spans="1:10" ht="15" x14ac:dyDescent="0.35">
      <c r="A28" s="58"/>
      <c r="B28" s="53"/>
      <c r="C28" s="54"/>
    </row>
    <row r="29" spans="1:10" ht="15.6" thickBot="1" x14ac:dyDescent="0.4">
      <c r="A29" s="58" t="s">
        <v>274</v>
      </c>
      <c r="B29" s="53"/>
      <c r="C29" s="54"/>
    </row>
    <row r="30" spans="1:10" ht="15.6" thickBot="1" x14ac:dyDescent="0.35">
      <c r="A30" s="60"/>
      <c r="B30" s="61" t="s">
        <v>275</v>
      </c>
      <c r="C30" s="61" t="s">
        <v>276</v>
      </c>
    </row>
    <row r="31" spans="1:10" ht="30.6" thickBot="1" x14ac:dyDescent="0.35">
      <c r="A31" s="62" t="s">
        <v>277</v>
      </c>
      <c r="B31" s="63" t="s">
        <v>278</v>
      </c>
      <c r="C31" s="63" t="s">
        <v>279</v>
      </c>
    </row>
    <row r="32" spans="1:10" ht="31.5" customHeight="1" x14ac:dyDescent="0.3">
      <c r="A32" s="70" t="s">
        <v>280</v>
      </c>
      <c r="B32" s="64" t="s">
        <v>281</v>
      </c>
      <c r="C32" s="64" t="s">
        <v>282</v>
      </c>
    </row>
    <row r="33" spans="1:7" ht="15.6" thickBot="1" x14ac:dyDescent="0.35">
      <c r="A33" s="71"/>
      <c r="B33" s="65" t="s">
        <v>283</v>
      </c>
      <c r="C33" s="65" t="s">
        <v>284</v>
      </c>
    </row>
    <row r="34" spans="1:7" ht="15.75" customHeight="1" x14ac:dyDescent="0.3">
      <c r="A34" s="70" t="s">
        <v>285</v>
      </c>
      <c r="B34" s="70" t="s">
        <v>286</v>
      </c>
      <c r="C34" s="64" t="s">
        <v>287</v>
      </c>
    </row>
    <row r="35" spans="1:7" ht="90" customHeight="1" thickBot="1" x14ac:dyDescent="0.35">
      <c r="A35" s="71"/>
      <c r="B35" s="71"/>
      <c r="C35" s="65" t="s">
        <v>288</v>
      </c>
    </row>
    <row r="36" spans="1:7" ht="90" customHeight="1" x14ac:dyDescent="0.3">
      <c r="A36" s="70" t="s">
        <v>289</v>
      </c>
      <c r="B36" s="70" t="s">
        <v>290</v>
      </c>
      <c r="C36" s="64" t="s">
        <v>291</v>
      </c>
    </row>
    <row r="37" spans="1:7" ht="51.75" customHeight="1" thickBot="1" x14ac:dyDescent="0.35">
      <c r="A37" s="71"/>
      <c r="B37" s="72"/>
      <c r="C37" s="65" t="s">
        <v>386</v>
      </c>
    </row>
    <row r="38" spans="1:7" ht="15.75" customHeight="1" x14ac:dyDescent="0.3">
      <c r="A38" s="70" t="s">
        <v>292</v>
      </c>
      <c r="B38" s="72" t="s">
        <v>293</v>
      </c>
      <c r="C38" s="64" t="s">
        <v>291</v>
      </c>
    </row>
    <row r="39" spans="1:7" ht="15" x14ac:dyDescent="0.3">
      <c r="A39" s="72"/>
      <c r="B39" s="72"/>
      <c r="C39" s="64" t="s">
        <v>294</v>
      </c>
    </row>
    <row r="40" spans="1:7" ht="30.6" thickBot="1" x14ac:dyDescent="0.35">
      <c r="A40" s="71"/>
      <c r="B40" s="71"/>
      <c r="C40" s="65" t="s">
        <v>295</v>
      </c>
    </row>
    <row r="41" spans="1:7" ht="30" x14ac:dyDescent="0.3">
      <c r="A41" s="70" t="s">
        <v>296</v>
      </c>
      <c r="B41" s="70" t="s">
        <v>297</v>
      </c>
      <c r="C41" s="64" t="s">
        <v>271</v>
      </c>
    </row>
    <row r="42" spans="1:7" ht="15.6" thickBot="1" x14ac:dyDescent="0.35">
      <c r="A42" s="71"/>
      <c r="B42" s="71"/>
      <c r="C42" s="65" t="s">
        <v>272</v>
      </c>
    </row>
    <row r="43" spans="1:7" ht="15.75" customHeight="1" x14ac:dyDescent="0.3">
      <c r="A43" s="123" t="s">
        <v>311</v>
      </c>
      <c r="B43" s="124"/>
      <c r="C43" s="125"/>
    </row>
    <row r="44" spans="1:7" ht="111.75" customHeight="1" thickBot="1" x14ac:dyDescent="0.35">
      <c r="A44" s="126"/>
      <c r="B44" s="127"/>
      <c r="C44" s="128"/>
    </row>
    <row r="45" spans="1:7" ht="39.75" customHeight="1" x14ac:dyDescent="0.3">
      <c r="A45" s="68"/>
      <c r="B45" s="68"/>
      <c r="C45" s="68"/>
    </row>
    <row r="46" spans="1:7" ht="21.6" x14ac:dyDescent="0.45">
      <c r="A46" s="34" t="s">
        <v>181</v>
      </c>
      <c r="B46" s="34"/>
      <c r="C46" s="34"/>
      <c r="D46" s="34"/>
      <c r="E46" s="34"/>
      <c r="F46" s="34"/>
      <c r="G46" s="34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Предстоящие дивиденды</vt:lpstr>
      <vt:lpstr>Дивиденды в 2016 г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Yakimuk, Ekaterina</cp:lastModifiedBy>
  <dcterms:created xsi:type="dcterms:W3CDTF">2015-12-18T12:06:10Z</dcterms:created>
  <dcterms:modified xsi:type="dcterms:W3CDTF">2016-06-07T13:14:21Z</dcterms:modified>
</cp:coreProperties>
</file>