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e.yakimuk\Desktop\"/>
    </mc:Choice>
  </mc:AlternateContent>
  <bookViews>
    <workbookView xWindow="0" yWindow="600" windowWidth="28800" windowHeight="12435" tabRatio="828" activeTab="1"/>
  </bookViews>
  <sheets>
    <sheet name="Содержание" sheetId="10" r:id="rId1"/>
    <sheet name="Предстоящие дивиденды" sheetId="2" r:id="rId2"/>
    <sheet name="Дивиденды в 2016 г" sheetId="11" r:id="rId3"/>
    <sheet name="Дивиденды в 2015 г" sheetId="8" r:id="rId4"/>
    <sheet name="Дивидендная политика компаний" sheetId="3" r:id="rId5"/>
    <sheet name="Правила выплаты дивидендов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C37" i="7"/>
  <c r="H11" i="11" l="1"/>
  <c r="H10" i="11"/>
  <c r="H9" i="11"/>
  <c r="H77" i="8" l="1"/>
  <c r="H76" i="8"/>
  <c r="H74" i="8"/>
  <c r="H73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0" i="8"/>
  <c r="H51" i="8"/>
  <c r="H49" i="8"/>
  <c r="H48" i="8"/>
  <c r="H45" i="8"/>
  <c r="H44" i="8"/>
  <c r="H43" i="8"/>
  <c r="H42" i="8"/>
  <c r="H41" i="8"/>
  <c r="H40" i="8"/>
  <c r="H39" i="8"/>
  <c r="H38" i="8"/>
  <c r="H37" i="8"/>
  <c r="H36" i="8"/>
  <c r="H34" i="8"/>
  <c r="H33" i="8"/>
  <c r="H32" i="8"/>
  <c r="H31" i="8"/>
  <c r="H30" i="8"/>
  <c r="H28" i="8"/>
  <c r="H23" i="8"/>
  <c r="H27" i="8"/>
  <c r="H26" i="8"/>
  <c r="H25" i="8"/>
  <c r="H24" i="8"/>
  <c r="H22" i="8"/>
  <c r="E21" i="8"/>
  <c r="H21" i="8" s="1"/>
  <c r="H20" i="8"/>
  <c r="H19" i="8"/>
  <c r="H18" i="8"/>
  <c r="H16" i="8"/>
  <c r="G15" i="8"/>
  <c r="H15" i="8" s="1"/>
  <c r="H13" i="8"/>
  <c r="H14" i="8"/>
  <c r="H12" i="8"/>
  <c r="H11" i="8"/>
  <c r="H10" i="8"/>
</calcChain>
</file>

<file path=xl/sharedStrings.xml><?xml version="1.0" encoding="utf-8"?>
<sst xmlns="http://schemas.openxmlformats.org/spreadsheetml/2006/main" count="566" uniqueCount="337">
  <si>
    <t>п/п</t>
  </si>
  <si>
    <t xml:space="preserve">Тикер </t>
  </si>
  <si>
    <t xml:space="preserve">Дивидендная
 доходность </t>
  </si>
  <si>
    <t xml:space="preserve">Валюта дивиденда </t>
  </si>
  <si>
    <t>Цена акции на закрытие (руб.)</t>
  </si>
  <si>
    <t xml:space="preserve">Дата собрания 
акционеров </t>
  </si>
  <si>
    <t xml:space="preserve">Дата закрытия реестра 
под дивидендные выплаты </t>
  </si>
  <si>
    <t>Аэрофлот</t>
  </si>
  <si>
    <t>АФК Система</t>
  </si>
  <si>
    <t xml:space="preserve">Акрон </t>
  </si>
  <si>
    <t xml:space="preserve">Алроса </t>
  </si>
  <si>
    <t xml:space="preserve">Башнефть ао </t>
  </si>
  <si>
    <t xml:space="preserve">Башнефть ап </t>
  </si>
  <si>
    <t xml:space="preserve">Черкизово </t>
  </si>
  <si>
    <t xml:space="preserve">Дикси </t>
  </si>
  <si>
    <t xml:space="preserve">Э.ОН Россия </t>
  </si>
  <si>
    <t xml:space="preserve">ФСК ЕЭС </t>
  </si>
  <si>
    <t xml:space="preserve">Газпром </t>
  </si>
  <si>
    <t>Группа ЛСР</t>
  </si>
  <si>
    <t xml:space="preserve">ИнтерРао </t>
  </si>
  <si>
    <t xml:space="preserve">Лукойл </t>
  </si>
  <si>
    <t>М.Видео</t>
  </si>
  <si>
    <t xml:space="preserve">ММК </t>
  </si>
  <si>
    <t xml:space="preserve">МТС </t>
  </si>
  <si>
    <t xml:space="preserve">Магнит </t>
  </si>
  <si>
    <t xml:space="preserve">Мечел </t>
  </si>
  <si>
    <t xml:space="preserve">Мегафон </t>
  </si>
  <si>
    <t xml:space="preserve">Московская биржа </t>
  </si>
  <si>
    <t xml:space="preserve">НЛМК </t>
  </si>
  <si>
    <t xml:space="preserve">НОВАТЕК </t>
  </si>
  <si>
    <t xml:space="preserve">Компания ПИК </t>
  </si>
  <si>
    <t xml:space="preserve">Фармстандарт </t>
  </si>
  <si>
    <t>ФосАгро</t>
  </si>
  <si>
    <t>Полиметалл</t>
  </si>
  <si>
    <t>Ростелеком  ап</t>
  </si>
  <si>
    <t>Ростелеком  ао</t>
  </si>
  <si>
    <t xml:space="preserve">РУСАЛ </t>
  </si>
  <si>
    <t xml:space="preserve">Роснефть </t>
  </si>
  <si>
    <t xml:space="preserve">Россети </t>
  </si>
  <si>
    <t xml:space="preserve">РусГидро </t>
  </si>
  <si>
    <t xml:space="preserve">Сбербанк ао </t>
  </si>
  <si>
    <t xml:space="preserve">Сбербанк ап </t>
  </si>
  <si>
    <t>Сургутнефтегаз ао</t>
  </si>
  <si>
    <t>Сургутнефтегаз ап</t>
  </si>
  <si>
    <t xml:space="preserve">Северсталь </t>
  </si>
  <si>
    <t xml:space="preserve">Татнефть ап </t>
  </si>
  <si>
    <t>Татнефть ао</t>
  </si>
  <si>
    <t xml:space="preserve">ТМК </t>
  </si>
  <si>
    <t xml:space="preserve">Транснефть </t>
  </si>
  <si>
    <t xml:space="preserve">Уралкалий </t>
  </si>
  <si>
    <t>ВСМПО-АВИСМА</t>
  </si>
  <si>
    <t xml:space="preserve">ВТБ </t>
  </si>
  <si>
    <t>AFLT</t>
  </si>
  <si>
    <t>AFKS</t>
  </si>
  <si>
    <t>AKRN</t>
  </si>
  <si>
    <t>ALRS</t>
  </si>
  <si>
    <t>BANE</t>
  </si>
  <si>
    <t>GCHE</t>
  </si>
  <si>
    <t>DIXY</t>
  </si>
  <si>
    <t>EONR</t>
  </si>
  <si>
    <t>FEES</t>
  </si>
  <si>
    <t>GAZP</t>
  </si>
  <si>
    <t>GMKN</t>
  </si>
  <si>
    <t>LSRG</t>
  </si>
  <si>
    <t>IRAO</t>
  </si>
  <si>
    <t>LKOH</t>
  </si>
  <si>
    <t>MVID</t>
  </si>
  <si>
    <t>MAGN</t>
  </si>
  <si>
    <t>MTSS</t>
  </si>
  <si>
    <t>MGNT</t>
  </si>
  <si>
    <t>MTLR</t>
  </si>
  <si>
    <t>MFON</t>
  </si>
  <si>
    <t>MOEX</t>
  </si>
  <si>
    <t>NLMK</t>
  </si>
  <si>
    <t>NVTK</t>
  </si>
  <si>
    <t>NKNC</t>
  </si>
  <si>
    <t>PIKK</t>
  </si>
  <si>
    <t>PHST</t>
  </si>
  <si>
    <t>PHOR</t>
  </si>
  <si>
    <t>POLY</t>
  </si>
  <si>
    <t>RTKM</t>
  </si>
  <si>
    <t>RUAL</t>
  </si>
  <si>
    <t>AGRO</t>
  </si>
  <si>
    <t>ROSN</t>
  </si>
  <si>
    <t>RSTI</t>
  </si>
  <si>
    <t>HYDR</t>
  </si>
  <si>
    <t>SBER</t>
  </si>
  <si>
    <t>SNGS</t>
  </si>
  <si>
    <t>CHMF</t>
  </si>
  <si>
    <t>TATN</t>
  </si>
  <si>
    <t>TRMK</t>
  </si>
  <si>
    <t>URKA</t>
  </si>
  <si>
    <t>VSMO</t>
  </si>
  <si>
    <t>VTBR</t>
  </si>
  <si>
    <t>TRNF</t>
  </si>
  <si>
    <t xml:space="preserve">Дивидендная политика </t>
  </si>
  <si>
    <t xml:space="preserve">Ссылка на источник  </t>
  </si>
  <si>
    <t>http://www.aeroflot.ru/cms/about/shareholders/internal_documents</t>
  </si>
  <si>
    <t>http://www.sistema.ru/investoram-i-akcioneram/akcii-i-dividendnaja-politika/</t>
  </si>
  <si>
    <t xml:space="preserve">Наименование эмитента </t>
  </si>
  <si>
    <t>-</t>
  </si>
  <si>
    <t xml:space="preserve">Тип дивиденда </t>
  </si>
  <si>
    <t>Размер 
предстоящего дивиденда 
(руб.)</t>
  </si>
  <si>
    <t xml:space="preserve">RUB </t>
  </si>
  <si>
    <t xml:space="preserve">Источник:  Thompson Reuters, оценка "КИТ Финанс Брокер" </t>
  </si>
  <si>
    <t>22.06.2015</t>
  </si>
  <si>
    <t>годовой за 2014</t>
  </si>
  <si>
    <t>Размер 
 дивиденда 
(руб.)</t>
  </si>
  <si>
    <t>RUB</t>
  </si>
  <si>
    <t>21.05.2015</t>
  </si>
  <si>
    <t>02.06.2015</t>
  </si>
  <si>
    <t>годовой за 2015</t>
  </si>
  <si>
    <t xml:space="preserve">За прошлые годы </t>
  </si>
  <si>
    <t>25.06.2015</t>
  </si>
  <si>
    <t>BANEP</t>
  </si>
  <si>
    <t>06.04.2015</t>
  </si>
  <si>
    <t>17.04.2015</t>
  </si>
  <si>
    <t>1 полугодие 2015</t>
  </si>
  <si>
    <t>11.06.2015</t>
  </si>
  <si>
    <t>9 месяцев 2015</t>
  </si>
  <si>
    <t>07.04.2015</t>
  </si>
  <si>
    <t>16.06.2015</t>
  </si>
  <si>
    <t>29.06.2015</t>
  </si>
  <si>
    <t xml:space="preserve">за 9 месяцев 2015 </t>
  </si>
  <si>
    <t xml:space="preserve">Мечел ао </t>
  </si>
  <si>
    <t>Мечел ап</t>
  </si>
  <si>
    <t>MTLRP</t>
  </si>
  <si>
    <t xml:space="preserve">2 полугодие 2014
1 квартал 2015 </t>
  </si>
  <si>
    <t>2 полугодие 2014</t>
  </si>
  <si>
    <t>Нижнекамскнефтехим ао</t>
  </si>
  <si>
    <t>Нижнекамскнефтехим ап</t>
  </si>
  <si>
    <t>NKNCP</t>
  </si>
  <si>
    <t>Аэрофлот ао</t>
  </si>
  <si>
    <t>АФК Система ао</t>
  </si>
  <si>
    <t>Акрон ао</t>
  </si>
  <si>
    <t>Алроса ао</t>
  </si>
  <si>
    <t>Э.ОН Россия ао</t>
  </si>
  <si>
    <t>ФСК ЕЭС ао</t>
  </si>
  <si>
    <t>Газпром ао</t>
  </si>
  <si>
    <t>ГМК Норильский никель ао</t>
  </si>
  <si>
    <t>Группа ЛСР ао</t>
  </si>
  <si>
    <t>Лукойл ао</t>
  </si>
  <si>
    <t>М.Видео ао</t>
  </si>
  <si>
    <t>ММК ао</t>
  </si>
  <si>
    <t>МТС ао</t>
  </si>
  <si>
    <t>Магнит ао</t>
  </si>
  <si>
    <t>Мегафон ао</t>
  </si>
  <si>
    <t>Московская биржа ао</t>
  </si>
  <si>
    <t>НЛМК ао</t>
  </si>
  <si>
    <t>НОВАТЕК ао</t>
  </si>
  <si>
    <t>Компания ПИК ао</t>
  </si>
  <si>
    <t>Фармстандарт ао</t>
  </si>
  <si>
    <t>9 месяцев 2014</t>
  </si>
  <si>
    <t>ФосАгро ао</t>
  </si>
  <si>
    <t xml:space="preserve">1 квартал 2015 </t>
  </si>
  <si>
    <t>Полиметалл ао</t>
  </si>
  <si>
    <t>USD</t>
  </si>
  <si>
    <t xml:space="preserve">RUSAL plc </t>
  </si>
  <si>
    <t>РусАгро ао</t>
  </si>
  <si>
    <t>Россети ао</t>
  </si>
  <si>
    <t>Россети ап</t>
  </si>
  <si>
    <t>RSTIP</t>
  </si>
  <si>
    <t>РусГидро ао</t>
  </si>
  <si>
    <t>Роснефть ао</t>
  </si>
  <si>
    <t>Северсталь ао</t>
  </si>
  <si>
    <t>годовой за 2014
1 квартал 2015</t>
  </si>
  <si>
    <t>годовой 2014</t>
  </si>
  <si>
    <t>1 полугодие 2014</t>
  </si>
  <si>
    <t>ТМК ао</t>
  </si>
  <si>
    <t>Уралкалий ао</t>
  </si>
  <si>
    <t xml:space="preserve">ВСМПО-АВИСМА ао </t>
  </si>
  <si>
    <t>ВТБ ао</t>
  </si>
  <si>
    <t>Транснефть ап</t>
  </si>
  <si>
    <t xml:space="preserve"> Дикси ао</t>
  </si>
  <si>
    <t xml:space="preserve">Дивидендная политика компаний </t>
  </si>
  <si>
    <t xml:space="preserve">Правила выплаты дивидендов </t>
  </si>
  <si>
    <t>Комментарии</t>
  </si>
  <si>
    <t>Содержание:</t>
  </si>
  <si>
    <t>Предстоящие дивидендные выплаты</t>
  </si>
  <si>
    <t xml:space="preserve">Дивиденды, выплаченные в 2015 году </t>
  </si>
  <si>
    <t xml:space="preserve">Дивидендный календарь </t>
  </si>
  <si>
    <t>Назад к оглавлению</t>
  </si>
  <si>
    <t xml:space="preserve">Назад к оглавлению </t>
  </si>
  <si>
    <t xml:space="preserve">Дата закрытия 
реестра 
под дивидендные 
выплаты </t>
  </si>
  <si>
    <t>http://www.alrosa.ru/wp-content/uploads/2014/02/ALROSA-Dividend-Policy-RUS.pdf</t>
  </si>
  <si>
    <t>Башнефть ао и ап</t>
  </si>
  <si>
    <t>http://cherkizovo.com/dividendpolicy.pdf</t>
  </si>
  <si>
    <t xml:space="preserve">
Дивидендная политика эмитентов
</t>
  </si>
  <si>
    <t xml:space="preserve">НЛМК ао </t>
  </si>
  <si>
    <t>Интер Рао ао</t>
  </si>
  <si>
    <t>http://www.gazprom.ru/investors/stock/dividend-policy/</t>
  </si>
  <si>
    <t>http://www.vtb.ru/ir/dividends/</t>
  </si>
  <si>
    <t>http://www.nornik.ru/kompaniya/o-kompanii/korporativnoe-upravlenie/dividendnaya-politika</t>
  </si>
  <si>
    <t xml:space="preserve">Дивидендная политика предполагает постепенный рост дивидендных выплат акционерам и доведение размера дивидендов до уровня 25% от консолидированной прибыли по итогам года по МСФО. </t>
  </si>
  <si>
    <t>http://www.interrao.ru/upload/docs/polozhenie_dividend_politika_n118_30_06_2014.pdf</t>
  </si>
  <si>
    <t>http://www.lukoil.ru/static_6_5id_243_.html</t>
  </si>
  <si>
    <t>http://magnit-info.ru/upload/iblock/371/371e132516fc95fa3d19697ff4e79d7f.pdf</t>
  </si>
  <si>
    <t>Источником выплаты дивидендов является прибыль компании после налогообложения (чистая прибыль). Ежегодный фиксированный дивиденд, выплачиваемый на одну привилегированную акцию , устанавливается в размере 20% чистой прибыли компании по данным годовой консолидированной финансовой отчетности, составленной в соответствии с МСФО</t>
  </si>
  <si>
    <t>http://www.mechel.ru/shareholders/info/dividend</t>
  </si>
  <si>
    <t>Размер консолидированной чистой прибыли ПАО «МегаФон», полученной по итогам первого квартала, полугодия, 9 месяцев финансового года или по результатам финансового года. Общая сумма средств, направляемых на выплату дивидендов, по общему правилу  составляет:
a) максимальное значение между:
1) 70% от величины, определяемой суммой Чистой прибыли плюс амортизация за минусом Инвестиций за последний финансовый год и
2) 50% от Чистой прибыли за последний финансовый год и
(б) величины (которая может быть отрицательной), соответствующей чистому долговому потенциалу ПАО «МегаФон» в пределах Оптимальной структуры капитала.</t>
  </si>
  <si>
    <t>http://corp.megafon.ru/investors/management/meeting/dividend/</t>
  </si>
  <si>
    <t>http://mmk.ru/for_investor/shares/dividends/</t>
  </si>
  <si>
    <t>http://moex.com/ru/Report/2013/aktsii_page.html</t>
  </si>
  <si>
    <t>http://www.company.mts.ru/comp/ir/dividends/</t>
  </si>
  <si>
    <t>Нижнекамскнефтехим</t>
  </si>
  <si>
    <t>https://www.nknh.ru/investors/market/</t>
  </si>
  <si>
    <t>В соответствии с действующей Дивидендной политикой дивидендные выплаты определяются в следующем порядке:  
Если соотношение «Чистый долг / EBITDA» меньше или равно 1,0: уровень дивидендных выплат находится в диапазоне, границами которого являются 50% чистой прибыли и 50% свободного денежного потока, рассчитываемых по консолидированной финансовой отчетности, подготовленной в соответствии с ОПБУ США/ МСФО.
Если соотношение «Чистый долг / EBITDA» выше 1,0: уровень дивидендных выплат находится в диапазоне, границами которого являются 30% чистой прибыли и 30% свободного денежного потока, рассчитываемых по консолидированной финансовой отчетности, подготовленной в соответствии с ОПБУ США/ МСФО.
Дивиденды выплачиваются на ежегодной основе. При сохранении устойчивого финансового состояния, НЛМК будет стремиться выплачивать дивиденды на ежеквартальной основе.</t>
  </si>
  <si>
    <t>http://nlmk.com/ru/investor-relations/shareholder-centre/dividends</t>
  </si>
  <si>
    <t>http://www.eon-russia.ru/shareholders/information/registrar/</t>
  </si>
  <si>
    <t>Дивиденды по акциям  выплачиваются из чистой прибыли (в том числе, в случае необходимости, из нераспределенной прибыли прошлых лет), определенной по данным бухгалтерской отчетности, составленной в соответствии с требованиями российского законодательства, а также из других источников, предусмотренных действующим законодательством РФ. Сумма средств, направляемая на
выплату дивидендов, должна составлять не менее 30% консолидированной чистой прибыли по МСФО за соответствующий период.</t>
  </si>
  <si>
    <t>http://www.novatek.ru/ru/investors/dividends/</t>
  </si>
  <si>
    <t>http://www.bashneft.ru/files/iblock/462/
Polozhenie%20o%20dividendnoj%20politike%20PAO%20ANK%20Bashneft%202015.pdf</t>
  </si>
  <si>
    <t>http://www.polymetal.ru/investors-and-media/news/2014/2014_12_04_div.aspx?sc_lang=ru-RU</t>
  </si>
  <si>
    <t xml:space="preserve">В Компании действует следующая дивидендная политика:
Целевой коэффициент дивидендных выплат Компании составляет 30% от скорректированной чистой прибыли (на прибыль/убыток от изменения курсов обмена валют и расходов от обесценения) при условии, что коэффициент долговой нагрузки к скорректированной EBITDA не будет превышать 1.75;
Директора имеют право на свое усмотрение принять решение о выплате дивидендов в случае, если показатель долговой нагрузки превысит рекомендуемый уровень;   
Промежуточные полугодовые дивиденды будут выплачиваться по тем же правилам;
В конце каждого финансового года Совет директоров рассматривает вопрос о выплате специальных дивидендов, исходя из наличия свободных денежных потоков в Компании, будущих капитальных затрат, а также прочих инвестиционных планов. </t>
  </si>
  <si>
    <t>Русагро</t>
  </si>
  <si>
    <t xml:space="preserve">Источником выплаты дивидендов является прибыль компании после налогообложения (чистая прибыль ), которая определяется по данным бухгалтерской отчетности. Сумма средств, направляемые на дивидендные выплаты, должна составлять не менее 10% чистой прибыли после обязательных отчислений в резервный фонд.  </t>
  </si>
  <si>
    <t>http://www.fsk-ees.ru/shareholders_and_investors/information_on_shares/dividends/</t>
  </si>
  <si>
    <t xml:space="preserve">Для расчета размера средств, направляемых на дивидендные выплаты, Совет директоров исходит из объема чистой прибыли Компании за отчетный период (квартал, половина года, первые 9 месяцев года или год), рассчитанного в соответствии с РСБУ. </t>
  </si>
  <si>
    <t>http://www.phosagro.ru/investors/capital/dividends/</t>
  </si>
  <si>
    <t>В среднесрочной перспективе компания намерена объявлять дивиденды, средняя сумма которых будет эквивалентна 50% размера чистой прибыли , указанной в консолидированной финансовой отчетности, полученной за соответствующий отчетный период, при условии, что коэффициент «чистый долг/EBITDA», рассчитанный по консолидированной отчетности, будет находиться ниже значения 1.0х. При условии роста коэффициента «чистый долг/EBITDA» выше значения 1.0х, компания переходит к дивидендной политике, предполагающей выплату дивидендов, средняя сумма которых будет эквивалентна 25% размера чистой прибыли, указанной в консолидированной отчётности ПАО «Северсталь» и его дочерних компаний, за соответствующий отчетный период, до тех пор, пока значение коэффициента «чистый долг/EBITDA» не уменьшится до 1.0х или ниже. В долгосрочной перспективе компания будет стремиться увеличить общий размер дивидендных выплат при условии снижения требований к капитальным затратам.</t>
  </si>
  <si>
    <t>http://www.severstal.com/rus/ir/dividends/index.phtml</t>
  </si>
  <si>
    <t>http://data.sberbank.ru/saintpetersburg/ru/investor_relations/information/dividend_payment/?base=beta</t>
  </si>
  <si>
    <t xml:space="preserve">Сбербанк ао и ап </t>
  </si>
  <si>
    <t>http://www.rosneft.ru/Investors/dividends/</t>
  </si>
  <si>
    <t>17 июня 2015 г. Общее собрание акционеров одобрило рекомендованную Советом директоров величину дивидендов по итогам 2014 г. в размере 8,21 руб. за акцию. Суммарная величина рекомендованных дивидендов по итогам 2014 г. составляет 87 011,0 млн руб. Отношение дивидендов к неконсолидированной чистой прибыли по российским стандартам бухгалтерского учета за 2014 г. составляет 17,4%. При этом, отношение дивидендов к консолидированной чистой прибыли по МСФО составляет 25%.</t>
  </si>
  <si>
    <t>http://www.rostelecom.ru/ir/dividends/</t>
  </si>
  <si>
    <t>http://www.rushydro.ru/investors/dividends/</t>
  </si>
  <si>
    <t>Дивиденды выплачиваются лицам, которые являлись владельцами акций соответствующей категории (типа) или лицам, осуществляющим в соответствии с федеральными законами права по этим акциям, на конец операционного дня даты, на которую в соответствии с решением о выплате дивидендов определяются лица, имеющие право на их получение.</t>
  </si>
  <si>
    <t>http://www.surgutneftegas.ru/ru/investors/info/</t>
  </si>
  <si>
    <t>http://www.tatneft.ru/aktsioneram-i-investoram/dividendnaya-politika?lang=ru</t>
  </si>
  <si>
    <t xml:space="preserve"> Согласно дивидендной политике, целью ПАО «ТМК» является выплата дивидендов в размере не менее 25% от годовой консолидированной чистой прибыли по МСФО. Фактический процент выплаты основывается на величине чистой прибыли за отчетный период, необходимости в увеличении производства, инвестиционных планах Компании, наличия внешнего финансирования и других соответствующих факторах. Решение о выплате дивидендов за три, шесть и девять месяцев принимается Собранием акционеров в течение трех месяцев после окончания соответствующего квартала. Решение о выплате годовых дивидендов принимается на Годовом общем собрании акционеров.</t>
  </si>
  <si>
    <t xml:space="preserve">ГМК 
Норильский никель </t>
  </si>
  <si>
    <t>25% от чистой прибыли по РСБУ</t>
  </si>
  <si>
    <t>http://www.transneft.ru/information/104/</t>
  </si>
  <si>
    <t>Источником выплаты дивидендов является прибыль Компании после налогообложения (чистая прибыль Компании). Чистая прибыль определяется по данным бухгалтерской отчетности Компании.</t>
  </si>
  <si>
    <t>http://www.uralkali.com/ru/investors/shareholder_inf/dividends/</t>
  </si>
  <si>
    <t>Дивидендная политика формируется советом директоров. В зависимости от целей компании и текущей/прогнозируемой ситуации, прибыль компании 
может быть реинвестирована, списана на нераспределенную прибыль или выплачена в виде дивидендов.</t>
  </si>
  <si>
    <t>http://pharmstd.ru/investors</t>
  </si>
  <si>
    <t>http://www.vsmpo.ru/doc_e/korp_doc/2015/2015-ustav.pdf</t>
  </si>
  <si>
    <t xml:space="preserve">Расчет размера дивидендов производится исходя из размера чистой прибыли, отраженной в годовой бухгалтерской отчетности, составленной в соответствии с РСБУ. Дивидендная политика позволяет направить на выплату дивидендов от 17,5% до 35% чистой прибыли при условии, что резервный фонд полностью сформирован в соответствии с Уставом. </t>
  </si>
  <si>
    <t>http://www.lsrgroup.ru/investors-and-shareholders/stock/dividendy</t>
  </si>
  <si>
    <t xml:space="preserve">Компания на текущий момент не выплачивает дивиденды акционерам, направляя прибыль на развитие. </t>
  </si>
  <si>
    <t>http://invest.mvideo.ru/shareholder/1156/index.shtml</t>
  </si>
  <si>
    <t>Президент компании Александр Тынкован заявил, что компания не намерена менять свою дивидендную политику и по-прежнему будет направлять на выплаты 60% от чистой прибыли</t>
  </si>
  <si>
    <t xml:space="preserve">Дивиденды выплачиваются только из прибыли, полученной по результатам соответствующего периода в соответствии с Российскими стандартами бухгалтерского учета (РСБУ) после налогообложения. </t>
  </si>
  <si>
    <t>Ранее дивидендная политика "Русала" предусматривала выплаты акционерам в размере не менее половины чистой прибыли по международным стандартам финотчетности (МСФО).</t>
  </si>
  <si>
    <t xml:space="preserve"> 26 августа 2015 "Русал" сообщил, что принял новую дивидендную политику, согласно которой дивиденды будут выплачиваться из расчета 15% от показателя EBITDA. 
</t>
  </si>
  <si>
    <t>Компания может направить на выплату годовых дивидендов не менее 5% чистой прибыли, а также принять решение о выплате промежуточных дивидендов.</t>
  </si>
  <si>
    <t xml:space="preserve">Компания впервые сообщила о возможной выплате дивидендов в 2014 году, заплатив  акционерам совокупно 2,75 млрд руб. До этого с момента выхода на Лондонскую биржу в 2007 году компания ни разу не выплачивала дивиденды. За 2014 год дивиденды также не предполагались. </t>
  </si>
  <si>
    <t xml:space="preserve">В соответствии с утвержденной дивидендной политикой ГМК «Норильский никель» в 2002 году Компания стремится выплачивать в виде дивидендов 20–25% чистой прибыли за год, рассчитанной по МСФО.
</t>
  </si>
  <si>
    <t>Рекомендуемая сумма дивидендных выплат определяется Советом директоров на основе финансовых результатов деятельности компании по итогам года, но, как правило, составляет не менее 20% от консолидированной чистой прибыли  за истекший финансовый год по МСФО.</t>
  </si>
  <si>
    <t xml:space="preserve">Суммарный дивиденд за 2014 год состаляет 60% от чистой прибыли. Дивидендная политика, утвержденная в конце 2013 г., предусматриваетя годовые дивиденды на уровне 60% от чистой прибыли. </t>
  </si>
  <si>
    <t>Дивидендная политика предусматривает выплату дивидендов в размере не менее 30% от чистой прибыли  компании «Московская Биржа» по МСФО по итогам 2012 года, не менее 40% по итогам 2013 года и не менее 50% по итогам 2014 года.</t>
  </si>
  <si>
    <t>http://www.rosseti.ru/investors/dividend/index.php?sphrase_id=150539</t>
  </si>
  <si>
    <t>Размер  дивидендов, выплачиваемых  по  обыкновенным  акциям, определяется  Общим  собранием  акционеров  по  рекомендации  Совета  директоров и не может быть больше размера, рекомендованного Советом 
директоров</t>
  </si>
  <si>
    <t>30.08.2015 Совет Директоров Компании одобрил дивидендную политику с выплатами не менее 25% от чистой прибыли.</t>
  </si>
  <si>
    <t>http://www.rusagrogroup.ru/ru/investoram/novosti-i-sobytija/press-relizy/edinoe-predstavlenie/article/122/</t>
  </si>
  <si>
    <t>Компания стремится направлять на выплату дивидендов (совокупно по обыкновенным  и  привилегированным  акциям) в течение  2016, 2017  и  2018 годов (то есть по итогам 2015, 2016 и 2017 годов) не менее 75% от Свободного денежного потоказа каждый финансовый год, но не менее 45 млрд рублей совокупно за три указанных года. При этом в течение указанного периода в каждом последующем году компания будет стремиться увеличивать размер дивиденда на одну обыкновенную акцию в абсолютном рублевом выражении по сравнению с предшествующим годом.</t>
  </si>
  <si>
    <t xml:space="preserve">На текущий момент основные подходы к выплате дивидендов сформулированы в  Стратегии Развития Группы  Сбербанк 2014-2018, которая направлена на обеспечение оптимального баланса между текущими интересами инвесторов и долгосрочными целями развития банка. Согласно дивидендной политике, на выплату дивидендов ежегодно направляется 20% чистой прибыли по МСФО. </t>
  </si>
  <si>
    <t xml:space="preserve">В соответствии с Уставом, владельцы привилегированных акций имеют право на получение ежегодного фиксированного дивиденда, составляющего 100% от номинальной стоимости акций, если иное решение не принято общим собранием акционеров Компания направляет навыплату дивидендов до 30% от чистой прибыли. </t>
  </si>
  <si>
    <r>
      <t>"База для расчета дивидендов: консолидированная чистая прибыль компании по МСФО. "Аэрофлот" считает своим приоритетом обеспечивать выплату дивидендов н</t>
    </r>
    <r>
      <rPr>
        <b/>
        <sz val="10"/>
        <color theme="1"/>
        <rFont val="Franklin Gothic Book"/>
        <family val="2"/>
        <charset val="204"/>
      </rPr>
      <t>а уровне 25% от чистой прибыли  по МСФО</t>
    </r>
    <r>
      <rPr>
        <sz val="10"/>
        <color theme="1"/>
        <rFont val="Franklin Gothic Book"/>
        <family val="2"/>
        <charset val="204"/>
      </rPr>
      <t>. Решение о размере дивидендов будет приниматься на основании специально разработанной системы коэффициентов-индикаторов, учитывающей результаты отчетного года, долговую нагрузку, среднесрочный финансовый план, в части обеспеченности источниками финансирования инвестиционной деятельности и погашения основного долга, плана капитальных вложений Группы."</t>
    </r>
  </si>
  <si>
    <r>
      <t xml:space="preserve">В соответствии Положением о дивидендной политике размерт выплачиваемых ОАО «Акрон» дивидендов должен составлять </t>
    </r>
    <r>
      <rPr>
        <b/>
        <sz val="10"/>
        <color theme="1"/>
        <rFont val="Franklin Gothic Book"/>
        <family val="2"/>
        <charset val="204"/>
      </rPr>
      <t>не менее 30% от чистой прибыли компании</t>
    </r>
    <r>
      <rPr>
        <sz val="10"/>
        <color theme="1"/>
        <rFont val="Franklin Gothic Book"/>
        <family val="2"/>
        <charset val="204"/>
      </rPr>
      <t>,</t>
    </r>
    <r>
      <rPr>
        <b/>
        <sz val="10"/>
        <color theme="1"/>
        <rFont val="Franklin Gothic Book"/>
        <family val="2"/>
        <charset val="204"/>
      </rPr>
      <t xml:space="preserve"> определенной по МСФО</t>
    </r>
    <r>
      <rPr>
        <sz val="10"/>
        <color theme="1"/>
        <rFont val="Franklin Gothic Book"/>
        <family val="2"/>
        <charset val="204"/>
      </rPr>
      <t xml:space="preserve">. Компания стремится выплачивать дивиденды не менее двух раз за финансовый год. </t>
    </r>
  </si>
  <si>
    <r>
      <t xml:space="preserve">На выплату дивидендов направляется </t>
    </r>
    <r>
      <rPr>
        <b/>
        <sz val="10"/>
        <color theme="1"/>
        <rFont val="Franklin Gothic Book"/>
        <family val="2"/>
        <charset val="204"/>
      </rPr>
      <t>не менее 35% от суммы чистой прибыли по МСФО.</t>
    </r>
    <r>
      <rPr>
        <sz val="10"/>
        <color theme="1"/>
        <rFont val="Franklin Gothic Book"/>
        <family val="2"/>
        <charset val="204"/>
      </rPr>
      <t xml:space="preserve"> </t>
    </r>
  </si>
  <si>
    <r>
      <t>Дивидендная политика предусматривает выплату ежегодных дивидендов на основании финансовых результатов и специальных дивидендов от прибыли с продажи активов. База для расчета дивидендов: чистая прибыль, определяемая на основе консолидированной финансовой отчетности «Системы» и дочерних компаний, составленной в соответствии US GAAP, при этом руководствуясь требованиями Российского законодательства. Размер дивидендов определяется на основе показателей предыдущего финансового периода и составляет</t>
    </r>
    <r>
      <rPr>
        <b/>
        <sz val="10"/>
        <color theme="1"/>
        <rFont val="Franklin Gothic Book"/>
        <family val="2"/>
        <charset val="204"/>
      </rPr>
      <t xml:space="preserve"> минимум 10% чистой прибыли Группы по US GAAP</t>
    </r>
    <r>
      <rPr>
        <sz val="10"/>
        <color theme="1"/>
        <rFont val="Franklin Gothic Book"/>
        <family val="2"/>
        <charset val="204"/>
      </rPr>
      <t xml:space="preserve"> (за вычетом выплаченных специальных дивидендов). Также Группа планирует выплачивать специальные дивиденды в размере как минимум 10% от чистой прибыли, определяющейся Советом директоров, в случаях «сash» сделок, таких как продажа активов. По российскому законодательству совокупный объем выплачиваемых дивидендов ограничен размером неконсолидированной чистой прибыли по РСБУ. </t>
    </r>
  </si>
  <si>
    <r>
      <t xml:space="preserve">"Совет директоров и менеджмент  считают своим приоритетом обеспечение выплаты дивидендов на уровне </t>
    </r>
    <r>
      <rPr>
        <b/>
        <sz val="10"/>
        <color theme="1"/>
        <rFont val="Franklin Gothic Book"/>
        <family val="2"/>
        <charset val="204"/>
      </rPr>
      <t>не менее 25% от Чистой Прибыли по  МСФО</t>
    </r>
    <r>
      <rPr>
        <sz val="10"/>
        <color theme="1"/>
        <rFont val="Franklin Gothic Book"/>
        <family val="2"/>
        <charset val="204"/>
      </rPr>
      <t>,  а  также ориентируются  на  необходимость  поддержания финансовой  устойчивости  компании,  выполнения ковенант по  обязательствам  и поддержания умеренной долговой нагрузки (коэффициент Чистый долг/EBITDA не  превышает 2)"</t>
    </r>
  </si>
  <si>
    <r>
      <t xml:space="preserve">Согласно дивидендной политике, Совет директоров  при определении дивидендов стремится, чтобы сумма средств составляла </t>
    </r>
    <r>
      <rPr>
        <b/>
        <sz val="10"/>
        <color theme="1"/>
        <rFont val="Franklin Gothic Book"/>
        <family val="2"/>
        <charset val="204"/>
      </rPr>
      <t>не менее 10% чистой прибыли по РСБУ</t>
    </r>
    <r>
      <rPr>
        <sz val="10"/>
        <color theme="1"/>
        <rFont val="Franklin Gothic Book"/>
        <family val="2"/>
        <charset val="204"/>
      </rPr>
      <t>. Сумма дивидендов составляет обычно более 30% прибыли. В 1 полугоди 2015 года компания впервые выплатила промежуточные дивиденды, составившие почти 100% от прибыли по МСФО.</t>
    </r>
  </si>
  <si>
    <r>
      <t xml:space="preserve">Согласно утвержденной стратегии банка, на дивиденды должно направляться </t>
    </r>
    <r>
      <rPr>
        <b/>
        <sz val="10"/>
        <color theme="1"/>
        <rFont val="Franklin Gothic Book"/>
        <family val="2"/>
        <charset val="204"/>
      </rPr>
      <t>10–20% от чистой прибыли по МСФО</t>
    </r>
    <r>
      <rPr>
        <sz val="10"/>
        <color theme="1"/>
        <rFont val="Franklin Gothic Book"/>
        <family val="2"/>
        <charset val="204"/>
      </rPr>
      <t xml:space="preserve">.
</t>
    </r>
  </si>
  <si>
    <r>
      <t>В соответствии с "Положением о дивидендной политике ОАО "ЛУКОЙЛ", принятым в 2003 году, с изменениями и дополнениями, принятыми в 2014 году, Совет директоров Компании при определении рекомендуемого Общему собранию акционеров размера дивиденда (в расчете на одну акцию) исходит из того, что сумма средств, направляемая на дивидендные выплаты,</t>
    </r>
    <r>
      <rPr>
        <b/>
        <sz val="10"/>
        <color theme="1"/>
        <rFont val="Franklin Gothic Book"/>
        <family val="2"/>
        <charset val="204"/>
      </rPr>
      <t xml:space="preserve"> должна составлять не менее 15% чистой прибыли</t>
    </r>
    <r>
      <rPr>
        <sz val="10"/>
        <color theme="1"/>
        <rFont val="Franklin Gothic Book"/>
        <family val="2"/>
        <charset val="204"/>
      </rPr>
      <t xml:space="preserve">, </t>
    </r>
    <r>
      <rPr>
        <b/>
        <sz val="10"/>
        <color theme="1"/>
        <rFont val="Franklin Gothic Book"/>
        <family val="2"/>
        <charset val="204"/>
      </rPr>
      <t xml:space="preserve">определяемой на основе консолидированной финансовой отчетности, составленной в соответствии с Общепринятыми Принципами Бухгалтерского Учета (ОПБУ) США или Международными стандартами финансовой отчетности (МСФО) </t>
    </r>
    <r>
      <rPr>
        <sz val="10"/>
        <color theme="1"/>
        <rFont val="Franklin Gothic Book"/>
        <family val="2"/>
        <charset val="204"/>
      </rPr>
      <t xml:space="preserve">и пересчитанной в рубли по курсу Банка России на конец отчетного периода. </t>
    </r>
  </si>
  <si>
    <r>
      <t xml:space="preserve">Дивидендные выплаты должны составлять </t>
    </r>
    <r>
      <rPr>
        <b/>
        <sz val="10"/>
        <color theme="1"/>
        <rFont val="Franklin Gothic Book"/>
        <family val="2"/>
        <charset val="204"/>
      </rPr>
      <t>не менее 20% чистой прибыли</t>
    </r>
    <r>
      <rPr>
        <sz val="10"/>
        <color theme="1"/>
        <rFont val="Franklin Gothic Book"/>
        <family val="2"/>
        <charset val="204"/>
      </rPr>
      <t>, определенной на основе консолидированной финансовой отчетности ОАО «ММК», составленной в соответствии с МСФО.</t>
    </r>
  </si>
  <si>
    <r>
      <t xml:space="preserve">Банк  вправе  по  результатам  первого  квартала,  полугодия,  девяти  месяцев финансового года  (отчетные периоды)  и (или) по результатам финансового года принимать решения о выплате (объявлении) дивидендов по размещенным акциям. Решение о выплате (объявлении) дивидендов  может быть принято в течение трех месяцев после окончания соответствующего периода. </t>
    </r>
    <r>
      <rPr>
        <b/>
        <sz val="10"/>
        <color theme="1"/>
        <rFont val="Franklin Gothic Book"/>
        <family val="2"/>
        <charset val="204"/>
      </rPr>
      <t>Минимальная сумма выплаты дивидендов в 2013-2015 гг. будет определяться как большая из двух величин: минимум 75% свободного денежного потока МТС за истекший финансовый год по ОПБУ США или 40 миллиардов рублей в год.</t>
    </r>
    <r>
      <rPr>
        <sz val="10"/>
        <color theme="1"/>
        <rFont val="Franklin Gothic Book"/>
        <family val="2"/>
        <charset val="204"/>
      </rPr>
      <t xml:space="preserve">
Под свободным денежным потоком понимается операционный денежный поток Общества, уменьшенный на величину CAPEX по платежам, а по решению Совета директоров Общества – также и на величину денежных потоков по отдельным операциям, имеющим разовый характер</t>
    </r>
  </si>
  <si>
    <t>Ключевые моменты: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</si>
  <si>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</si>
  <si>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</si>
  <si>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</si>
  <si>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</si>
  <si>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</si>
  <si>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</si>
  <si>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</si>
  <si>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</si>
  <si>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</si>
  <si>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</si>
  <si>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</si>
  <si>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Рекомендует совет директоров до ГОСА</t>
  </si>
  <si>
    <t>- Утверждает ОСА</t>
  </si>
  <si>
    <t>- Утверждает ГОСА</t>
  </si>
  <si>
    <t>Дата проведения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</si>
  <si>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</si>
  <si>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</si>
  <si>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</si>
  <si>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</si>
  <si>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</si>
  <si>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Отдельная дата</t>
  </si>
  <si>
    <t>Закрытие реестра для дивидендов</t>
  </si>
  <si>
    <t>- Утверждается советом директоров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</si>
  <si>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</si>
  <si>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</si>
  <si>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</si>
  <si>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</si>
  <si>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r>
      <t xml:space="preserve">С </t>
    </r>
    <r>
      <rPr>
        <b/>
        <sz val="11"/>
        <color theme="1"/>
        <rFont val="Franklin Gothic Book"/>
        <family val="2"/>
        <charset val="204"/>
      </rPr>
      <t>января 2014</t>
    </r>
    <r>
      <rPr>
        <sz val="11"/>
        <color theme="1"/>
        <rFont val="Franklin Gothic Book"/>
        <family val="2"/>
        <charset val="204"/>
      </rPr>
      <t xml:space="preserve"> года действуют</t>
    </r>
    <r>
      <rPr>
        <b/>
        <sz val="11"/>
        <color theme="1"/>
        <rFont val="Franklin Gothic Book"/>
        <family val="2"/>
        <charset val="204"/>
      </rPr>
      <t xml:space="preserve"> </t>
    </r>
    <r>
      <rPr>
        <b/>
        <u/>
        <sz val="11"/>
        <color theme="1"/>
        <rFont val="Franklin Gothic Book"/>
        <family val="2"/>
        <charset val="204"/>
      </rPr>
      <t>новые правила по порядку выплат дивидендов</t>
    </r>
    <r>
      <rPr>
        <sz val="11"/>
        <color theme="1"/>
        <rFont val="Franklin Gothic Book"/>
        <family val="2"/>
        <charset val="204"/>
      </rPr>
      <t xml:space="preserve"> российскими эмитентами.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</si>
  <si>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2 даты закрытия реестров</t>
    </r>
    <r>
      <rPr>
        <sz val="11"/>
        <color theme="1"/>
        <rFont val="Franklin Gothic Book"/>
        <family val="2"/>
        <charset val="204"/>
      </rPr>
      <t xml:space="preserve"> (отсечек): </t>
    </r>
    <r>
      <rPr>
        <b/>
        <sz val="11"/>
        <color theme="1"/>
        <rFont val="Franklin Gothic Book"/>
        <family val="2"/>
        <charset val="204"/>
      </rPr>
      <t>первая</t>
    </r>
    <r>
      <rPr>
        <sz val="11"/>
        <color theme="1"/>
        <rFont val="Franklin Gothic Book"/>
        <family val="2"/>
        <charset val="204"/>
      </rPr>
      <t xml:space="preserve"> для участия в ГОСА, </t>
    </r>
    <r>
      <rPr>
        <b/>
        <sz val="11"/>
        <color theme="1"/>
        <rFont val="Franklin Gothic Book"/>
        <family val="2"/>
        <charset val="204"/>
      </rPr>
      <t>вторая</t>
    </r>
    <r>
      <rPr>
        <sz val="11"/>
        <color theme="1"/>
        <rFont val="Franklin Gothic Book"/>
        <family val="2"/>
        <charset val="204"/>
      </rPr>
      <t xml:space="preserve"> под дивиденды. 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</si>
  <si>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Совет директоров (СД)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</si>
  <si>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</si>
  <si>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</si>
  <si>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</si>
  <si>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</si>
  <si>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ГОСА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</si>
  <si>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размер дивидендов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</si>
  <si>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 (отсечка не позднее чем через </t>
    </r>
    <r>
      <rPr>
        <u/>
        <sz val="11"/>
        <color theme="1"/>
        <rFont val="Franklin Gothic Book"/>
        <family val="2"/>
        <charset val="204"/>
      </rPr>
      <t>10-20 дней</t>
    </r>
    <r>
      <rPr>
        <sz val="11"/>
        <color theme="1"/>
        <rFont val="Franklin Gothic Book"/>
        <family val="2"/>
        <charset val="204"/>
      </rPr>
      <t xml:space="preserve"> после ГОСА!)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</si>
  <si>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Выплата дивидендов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</si>
  <si>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10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</si>
  <si>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25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прочих акционеров)</t>
    </r>
  </si>
  <si>
    <r>
      <t>ВАЖНО!</t>
    </r>
    <r>
      <rPr>
        <sz val="11"/>
        <color rgb="FF000000"/>
        <rFont val="Franklin Gothic Book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1"/>
        <color rgb="FF000000"/>
        <rFont val="Franklin Gothic Book"/>
        <family val="2"/>
        <charset val="204"/>
      </rPr>
      <t>Т+2</t>
    </r>
    <r>
      <rPr>
        <sz val="11"/>
        <color rgb="FF000000"/>
        <rFont val="Franklin Gothic Book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</si>
  <si>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Группа Черкизово</t>
  </si>
  <si>
    <t xml:space="preserve">Годовым Общим собранием акционеров ОАО "Э.ОН Россия" 26.06.2015 было принято решение выплатить дивиденды по обыкновенным акциям ОАО "Э.ОН Россия" по результатам 2014 финансового года в размере 0,2776423960677 рубля на одну обыкновенную акцию. </t>
  </si>
  <si>
    <t xml:space="preserve">Компания вправе по результатам 1 квартала, полугодия, 9 месяцев финансового года и (или) по результатам финансового года принимать решения (объявлять) о выплате дивидендов по размещенным акциям. Решение о выплате (объявлении) дивидендов по результатам I квартала, полугодия и девяти месяцев финансового года может быть принято в течение трех месяцев после окончания соответствующего периода. Дивиденды выплачиваются из чистой прибыли  (в том числе,  в  случае  необходимости,  из  нераспределенной  прибыли  прошлых  лет), 
определенной  по  данным  бухгалтерской  отчетности,  составленной  в  соответствии  с требованиями  российского  законодательства. </t>
  </si>
  <si>
    <t xml:space="preserve">
Правила выплаты дивидендов </t>
  </si>
  <si>
    <t>http://rusal.ru/investors/info/moex/
http://www.rusal.ru/en/investors/info.aspx</t>
  </si>
  <si>
    <t>http://www.tmk-group.ru/Dividends</t>
  </si>
  <si>
    <t>http://www.acron.ru/investors/acron_shareholders/acron_dividends/</t>
  </si>
  <si>
    <t>Дивидендный календарь 
 Дивиденды российских эмитентов, выплаченные в 2015 г.
(обновлено 30.12.2015 г.)</t>
  </si>
  <si>
    <t>Ростелеком 
 (ао и ап)</t>
  </si>
  <si>
    <t>Сургутнефтегаз  
(ао и ап)</t>
  </si>
  <si>
    <t xml:space="preserve">НКНХ стабильно направляет на выплату дивидендов значительную часть чистой прибыли. </t>
  </si>
  <si>
    <t>RTKMP</t>
  </si>
  <si>
    <t>SBERP</t>
  </si>
  <si>
    <t>SNGSP</t>
  </si>
  <si>
    <t>TATNP</t>
  </si>
  <si>
    <t xml:space="preserve">Акции </t>
  </si>
  <si>
    <t>Акции</t>
  </si>
  <si>
    <t>Дивидендный календарь 
 Дивиденды российских эмитентов, выплаченные в 2016 г.
(обновлено 01.02.2016 г.)</t>
  </si>
  <si>
    <t xml:space="preserve">Дивиденды, выплаченные в 2016 году </t>
  </si>
  <si>
    <t>Дивидендный календарь 
Ближайщие дивидендные выплаты
(обновлено от 01.03.2016 г.)</t>
  </si>
  <si>
    <t>"Северсталь" (ао)</t>
  </si>
  <si>
    <t>СНМF</t>
  </si>
  <si>
    <t>Цена акции на закрытие
29.02.2016 (руб.)</t>
  </si>
  <si>
    <t>Дивидендная
 доходность</t>
  </si>
  <si>
    <t>за 4 кв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</si>
</sst>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0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636363"/>
      <name val="Franklin Gothic Book"/>
      <family val="2"/>
      <charset val="204"/>
    </font>
    <font>
      <b/>
      <sz val="16"/>
      <color rgb="FF636363"/>
      <name val="Franklin Gothic Book"/>
      <family val="2"/>
      <charset val="204"/>
    </font>
    <font>
      <b/>
      <sz val="16"/>
      <color rgb="FF94005F"/>
      <name val="Franklin Gothic Book"/>
      <family val="2"/>
      <charset val="204"/>
    </font>
    <font>
      <b/>
      <u/>
      <sz val="16"/>
      <color rgb="FF94005F"/>
      <name val="Franklin Gothic Book"/>
      <family val="2"/>
      <charset val="204"/>
    </font>
    <font>
      <b/>
      <u/>
      <sz val="14"/>
      <color rgb="FF94005F"/>
      <name val="Franklin Gothic Book"/>
      <family val="2"/>
      <charset val="204"/>
    </font>
    <font>
      <u/>
      <sz val="14"/>
      <color rgb="FF94005F"/>
      <name val="Calibri"/>
      <family val="2"/>
      <charset val="204"/>
      <scheme val="minor"/>
    </font>
    <font>
      <sz val="10"/>
      <color theme="1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sz val="10"/>
      <color theme="0"/>
      <name val="Franklin Gothic Book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b/>
      <u/>
      <sz val="11"/>
      <color theme="1"/>
      <name val="Franklin Gothic Book"/>
      <family val="2"/>
      <charset val="204"/>
    </font>
    <font>
      <u/>
      <sz val="11"/>
      <color theme="1"/>
      <name val="Franklin Gothic Book"/>
      <family val="2"/>
      <charset val="204"/>
    </font>
    <font>
      <b/>
      <sz val="11"/>
      <color rgb="FF000000"/>
      <name val="Franklin Gothic Book"/>
      <family val="2"/>
      <charset val="204"/>
    </font>
    <font>
      <sz val="11"/>
      <color rgb="FF000000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F4"/>
        <bgColor indexed="64"/>
      </patternFill>
    </fill>
    <fill>
      <patternFill patternType="solid">
        <fgColor rgb="FF63636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8">
    <xf numFmtId="0" fontId="0" fillId="0" borderId="0" xfId="0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0" fontId="2" fillId="4" borderId="5" xfId="1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2" fillId="4" borderId="8" xfId="1" applyNumberFormat="1" applyFont="1" applyFill="1" applyBorder="1" applyAlignment="1">
      <alignment horizontal="center" vertical="center"/>
    </xf>
    <xf numFmtId="14" fontId="2" fillId="4" borderId="8" xfId="1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2" fillId="4" borderId="8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4" fillId="3" borderId="0" xfId="0" applyFont="1" applyFill="1"/>
    <xf numFmtId="0" fontId="9" fillId="3" borderId="0" xfId="2" applyFont="1" applyFill="1" applyAlignment="1">
      <alignment horizontal="left"/>
    </xf>
    <xf numFmtId="0" fontId="10" fillId="3" borderId="0" xfId="2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4" fillId="4" borderId="8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vertical="top" wrapText="1"/>
    </xf>
    <xf numFmtId="9" fontId="12" fillId="4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wrapText="1"/>
    </xf>
    <xf numFmtId="0" fontId="15" fillId="3" borderId="0" xfId="0" applyFont="1" applyFill="1" applyAlignment="1">
      <alignment horizontal="left" vertical="top"/>
    </xf>
    <xf numFmtId="0" fontId="16" fillId="3" borderId="0" xfId="0" applyFont="1" applyFill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0" xfId="0" applyFont="1" applyFill="1" applyBorder="1"/>
    <xf numFmtId="0" fontId="2" fillId="3" borderId="20" xfId="0" applyFont="1" applyFill="1" applyBorder="1"/>
    <xf numFmtId="0" fontId="2" fillId="3" borderId="22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left" vertical="center" indent="5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5" fillId="3" borderId="0" xfId="2" applyFill="1" applyAlignment="1">
      <alignment vertical="center"/>
    </xf>
    <xf numFmtId="0" fontId="10" fillId="3" borderId="0" xfId="2" applyFont="1" applyFill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10" fontId="4" fillId="4" borderId="31" xfId="1" applyNumberFormat="1" applyFont="1" applyFill="1" applyBorder="1" applyAlignment="1">
      <alignment horizontal="center" vertical="center"/>
    </xf>
    <xf numFmtId="14" fontId="4" fillId="4" borderId="31" xfId="0" applyNumberFormat="1" applyFont="1" applyFill="1" applyBorder="1" applyAlignment="1">
      <alignment horizontal="center" vertical="center"/>
    </xf>
    <xf numFmtId="14" fontId="4" fillId="4" borderId="32" xfId="0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10" fillId="3" borderId="0" xfId="2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5" fillId="4" borderId="13" xfId="2" applyFill="1" applyBorder="1" applyAlignment="1">
      <alignment wrapText="1"/>
    </xf>
    <xf numFmtId="0" fontId="5" fillId="4" borderId="8" xfId="2" applyFill="1" applyBorder="1" applyAlignment="1">
      <alignment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wrapText="1"/>
    </xf>
    <xf numFmtId="0" fontId="12" fillId="4" borderId="13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center" vertical="top"/>
    </xf>
    <xf numFmtId="0" fontId="12" fillId="4" borderId="8" xfId="0" applyFont="1" applyFill="1" applyBorder="1" applyAlignment="1">
      <alignment horizontal="center" vertical="top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636363"/>
      <color rgb="FF94005F"/>
      <color rgb="FFD8EEF4"/>
      <color rgb="FF3CB6CE"/>
      <color rgb="FFBF669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</xdr:row>
      <xdr:rowOff>66675</xdr:rowOff>
    </xdr:from>
    <xdr:to>
      <xdr:col>7</xdr:col>
      <xdr:colOff>0</xdr:colOff>
      <xdr:row>8</xdr:row>
      <xdr:rowOff>123824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828675"/>
          <a:ext cx="3171825" cy="819149"/>
        </a:xfrm>
        <a:prstGeom prst="rect">
          <a:avLst/>
        </a:prstGeom>
      </xdr:spPr>
    </xdr:pic>
    <xdr:clientData/>
  </xdr:twoCellAnchor>
  <xdr:oneCellAnchor>
    <xdr:from>
      <xdr:col>6</xdr:col>
      <xdr:colOff>47625</xdr:colOff>
      <xdr:row>20</xdr:row>
      <xdr:rowOff>85725</xdr:rowOff>
    </xdr:from>
    <xdr:ext cx="184731" cy="264560"/>
    <xdr:sp macro="" textlink="">
      <xdr:nvSpPr>
        <xdr:cNvPr id="3" name="TextBox 2"/>
        <xdr:cNvSpPr txBox="1"/>
      </xdr:nvSpPr>
      <xdr:spPr>
        <a:xfrm>
          <a:off x="3705225" y="401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160865</xdr:rowOff>
    </xdr:from>
    <xdr:to>
      <xdr:col>5</xdr:col>
      <xdr:colOff>432704</xdr:colOff>
      <xdr:row>5</xdr:row>
      <xdr:rowOff>181354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51365"/>
          <a:ext cx="3109229" cy="782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141661</xdr:rowOff>
    </xdr:from>
    <xdr:to>
      <xdr:col>3</xdr:col>
      <xdr:colOff>28575</xdr:colOff>
      <xdr:row>4</xdr:row>
      <xdr:rowOff>39314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4166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962150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46411</xdr:rowOff>
    </xdr:from>
    <xdr:to>
      <xdr:col>3</xdr:col>
      <xdr:colOff>57150</xdr:colOff>
      <xdr:row>4</xdr:row>
      <xdr:rowOff>134564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691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962150" y="195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69184</xdr:rowOff>
    </xdr:from>
    <xdr:to>
      <xdr:col>2</xdr:col>
      <xdr:colOff>428625</xdr:colOff>
      <xdr:row>4</xdr:row>
      <xdr:rowOff>178467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59684"/>
          <a:ext cx="2514599" cy="6807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184649</xdr:rowOff>
    </xdr:from>
    <xdr:to>
      <xdr:col>1</xdr:col>
      <xdr:colOff>1781175</xdr:colOff>
      <xdr:row>4</xdr:row>
      <xdr:rowOff>110623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4649"/>
          <a:ext cx="2733675" cy="687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rao.ru/upload/docs/polozhenie_dividend_politika_n118_30_06_2014.pdf" TargetMode="External"/><Relationship Id="rId13" Type="http://schemas.openxmlformats.org/officeDocument/2006/relationships/hyperlink" Target="http://mmk.ru/for_investor/shares/dividends/" TargetMode="External"/><Relationship Id="rId18" Type="http://schemas.openxmlformats.org/officeDocument/2006/relationships/hyperlink" Target="http://www.novatek.ru/ru/investors/dividends/" TargetMode="External"/><Relationship Id="rId26" Type="http://schemas.openxmlformats.org/officeDocument/2006/relationships/hyperlink" Target="http://www.rushydro.ru/investors/dividends/" TargetMode="External"/><Relationship Id="rId39" Type="http://schemas.openxmlformats.org/officeDocument/2006/relationships/hyperlink" Target="http://www.tmk-group.ru/Dividends" TargetMode="External"/><Relationship Id="rId3" Type="http://schemas.openxmlformats.org/officeDocument/2006/relationships/hyperlink" Target="http://www.alrosa.ru/wp-content/uploads/2014/02/ALROSA-Dividend-Policy-RUS.pdf" TargetMode="External"/><Relationship Id="rId21" Type="http://schemas.openxmlformats.org/officeDocument/2006/relationships/hyperlink" Target="http://www.phosagro.ru/investors/capital/dividends/" TargetMode="External"/><Relationship Id="rId34" Type="http://schemas.openxmlformats.org/officeDocument/2006/relationships/hyperlink" Target="http://invest.mvideo.ru/shareholder/1156/index.shtml" TargetMode="External"/><Relationship Id="rId42" Type="http://schemas.openxmlformats.org/officeDocument/2006/relationships/printerSettings" Target="../printerSettings/printerSettings4.bin"/><Relationship Id="rId7" Type="http://schemas.openxmlformats.org/officeDocument/2006/relationships/hyperlink" Target="http://www.vtb.ru/ir/dividends/" TargetMode="External"/><Relationship Id="rId12" Type="http://schemas.openxmlformats.org/officeDocument/2006/relationships/hyperlink" Target="http://corp.megafon.ru/investors/management/meeting/dividend/" TargetMode="External"/><Relationship Id="rId17" Type="http://schemas.openxmlformats.org/officeDocument/2006/relationships/hyperlink" Target="http://www.eon-russia.ru/shareholders/information/registrar/" TargetMode="External"/><Relationship Id="rId25" Type="http://schemas.openxmlformats.org/officeDocument/2006/relationships/hyperlink" Target="http://www.rostelecom.ru/ir/dividends/" TargetMode="External"/><Relationship Id="rId33" Type="http://schemas.openxmlformats.org/officeDocument/2006/relationships/hyperlink" Target="http://www.lsrgroup.ru/investors-and-shareholders/stock/dividendy" TargetMode="External"/><Relationship Id="rId38" Type="http://schemas.openxmlformats.org/officeDocument/2006/relationships/hyperlink" Target="http://rusal.ru/investors/info/moex/" TargetMode="External"/><Relationship Id="rId2" Type="http://schemas.openxmlformats.org/officeDocument/2006/relationships/hyperlink" Target="http://www.sistema.ru/investoram-i-akcioneram/akcii-i-dividendnaja-politika/" TargetMode="External"/><Relationship Id="rId16" Type="http://schemas.openxmlformats.org/officeDocument/2006/relationships/hyperlink" Target="http://nlmk.com/ru/investor-relations/shareholder-centre/dividends" TargetMode="External"/><Relationship Id="rId20" Type="http://schemas.openxmlformats.org/officeDocument/2006/relationships/hyperlink" Target="http://www.fsk-ees.ru/shareholders_and_investors/information_on_shares/dividends/" TargetMode="External"/><Relationship Id="rId29" Type="http://schemas.openxmlformats.org/officeDocument/2006/relationships/hyperlink" Target="http://www.transneft.ru/information/104/" TargetMode="External"/><Relationship Id="rId41" Type="http://schemas.openxmlformats.org/officeDocument/2006/relationships/hyperlink" Target="https://www.nknh.ru/investors/market/" TargetMode="External"/><Relationship Id="rId1" Type="http://schemas.openxmlformats.org/officeDocument/2006/relationships/hyperlink" Target="http://www.aeroflot.ru/cms/about/shareholders/internal_documents" TargetMode="External"/><Relationship Id="rId6" Type="http://schemas.openxmlformats.org/officeDocument/2006/relationships/hyperlink" Target="http://www.gazprom.ru/investors/stock/dividend-policy/" TargetMode="External"/><Relationship Id="rId11" Type="http://schemas.openxmlformats.org/officeDocument/2006/relationships/hyperlink" Target="http://www.mechel.ru/shareholders/info/dividend" TargetMode="External"/><Relationship Id="rId24" Type="http://schemas.openxmlformats.org/officeDocument/2006/relationships/hyperlink" Target="http://www.rosneft.ru/Investors/dividends/" TargetMode="External"/><Relationship Id="rId32" Type="http://schemas.openxmlformats.org/officeDocument/2006/relationships/hyperlink" Target="http://www.vsmpo.ru/doc_e/korp_doc/2015/2015-ustav.pdf" TargetMode="External"/><Relationship Id="rId37" Type="http://schemas.openxmlformats.org/officeDocument/2006/relationships/hyperlink" Target="http://www.rusagrogroup.ru/ru/investoram/novosti-i-sobytija/press-relizy/edinoe-predstavlenie/article/122/" TargetMode="External"/><Relationship Id="rId40" Type="http://schemas.openxmlformats.org/officeDocument/2006/relationships/hyperlink" Target="http://www.acron.ru/investors/acron_shareholders/acron_dividends/" TargetMode="External"/><Relationship Id="rId5" Type="http://schemas.openxmlformats.org/officeDocument/2006/relationships/hyperlink" Target="http://cherkizovo.com/dividendpolicy.pdf" TargetMode="External"/><Relationship Id="rId15" Type="http://schemas.openxmlformats.org/officeDocument/2006/relationships/hyperlink" Target="http://www.company.mts.ru/comp/ir/dividends/" TargetMode="External"/><Relationship Id="rId23" Type="http://schemas.openxmlformats.org/officeDocument/2006/relationships/hyperlink" Target="http://data.sberbank.ru/saintpetersburg/ru/investor_relations/information/dividend_payment/?base=beta" TargetMode="External"/><Relationship Id="rId28" Type="http://schemas.openxmlformats.org/officeDocument/2006/relationships/hyperlink" Target="http://www.tatneft.ru/aktsioneram-i-investoram/dividendnaya-politika?lang=ru" TargetMode="External"/><Relationship Id="rId36" Type="http://schemas.openxmlformats.org/officeDocument/2006/relationships/hyperlink" Target="http://www.rosseti.ru/investors/dividend/index.php?sphrase_id=150539" TargetMode="External"/><Relationship Id="rId10" Type="http://schemas.openxmlformats.org/officeDocument/2006/relationships/hyperlink" Target="http://magnit-info.ru/upload/iblock/371/371e132516fc95fa3d19697ff4e79d7f.pdf" TargetMode="External"/><Relationship Id="rId19" Type="http://schemas.openxmlformats.org/officeDocument/2006/relationships/hyperlink" Target="http://www.polymetal.ru/investors-and-media/news/2014/2014_12_04_div.aspx?sc_lang=ru-RU" TargetMode="External"/><Relationship Id="rId31" Type="http://schemas.openxmlformats.org/officeDocument/2006/relationships/hyperlink" Target="http://pharmstd.ru/investors" TargetMode="External"/><Relationship Id="rId4" Type="http://schemas.openxmlformats.org/officeDocument/2006/relationships/hyperlink" Target="http://www.bashneft.ru/files/iblock/462/Polozhenie%20o%20dividendnoj%20politike%20PAO%20ANK%20Bashneft%202015.pdf" TargetMode="External"/><Relationship Id="rId9" Type="http://schemas.openxmlformats.org/officeDocument/2006/relationships/hyperlink" Target="http://www.lukoil.ru/static_6_5id_243_.html" TargetMode="External"/><Relationship Id="rId14" Type="http://schemas.openxmlformats.org/officeDocument/2006/relationships/hyperlink" Target="http://moex.com/ru/Report/2013/aktsii_page.html" TargetMode="External"/><Relationship Id="rId22" Type="http://schemas.openxmlformats.org/officeDocument/2006/relationships/hyperlink" Target="http://www.severstal.com/rus/ir/dividends/index.phtml" TargetMode="External"/><Relationship Id="rId27" Type="http://schemas.openxmlformats.org/officeDocument/2006/relationships/hyperlink" Target="http://www.surgutneftegas.ru/ru/investors/info/" TargetMode="External"/><Relationship Id="rId30" Type="http://schemas.openxmlformats.org/officeDocument/2006/relationships/hyperlink" Target="http://www.uralkali.com/ru/investors/shareholder_inf/dividends/" TargetMode="External"/><Relationship Id="rId35" Type="http://schemas.openxmlformats.org/officeDocument/2006/relationships/hyperlink" Target="http://www.nornik.ru/kompaniya/o-kompanii/korporativnoe-upravlenie/dividendnaya-politika" TargetMode="External"/><Relationship Id="rId43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4005F"/>
  </sheetPr>
  <dimension ref="C11:I24"/>
  <sheetViews>
    <sheetView workbookViewId="0">
      <selection activeCell="C23" sqref="C23:I23"/>
    </sheetView>
  </sheetViews>
  <sheetFormatPr defaultRowHeight="15" x14ac:dyDescent="0.25"/>
  <cols>
    <col min="1" max="8" width="9.140625" style="1"/>
    <col min="9" max="9" width="13.5703125" style="1" customWidth="1"/>
    <col min="10" max="16384" width="9.140625" style="1"/>
  </cols>
  <sheetData>
    <row r="11" spans="3:9" ht="21" x14ac:dyDescent="0.35">
      <c r="C11" s="92" t="s">
        <v>180</v>
      </c>
      <c r="D11" s="92"/>
      <c r="E11" s="92"/>
      <c r="F11" s="92"/>
      <c r="G11" s="92"/>
      <c r="H11" s="92"/>
      <c r="I11" s="92"/>
    </row>
    <row r="13" spans="3:9" ht="19.5" x14ac:dyDescent="0.35">
      <c r="C13" s="91" t="s">
        <v>177</v>
      </c>
      <c r="D13" s="91"/>
      <c r="E13" s="91"/>
      <c r="F13" s="91"/>
      <c r="G13" s="91"/>
      <c r="H13" s="91"/>
      <c r="I13" s="91"/>
    </row>
    <row r="15" spans="3:9" ht="21" x14ac:dyDescent="0.35">
      <c r="C15" s="90" t="s">
        <v>178</v>
      </c>
      <c r="D15" s="90"/>
      <c r="E15" s="90"/>
      <c r="F15" s="90"/>
      <c r="G15" s="90"/>
      <c r="H15" s="90"/>
      <c r="I15" s="90"/>
    </row>
    <row r="16" spans="3:9" ht="21" x14ac:dyDescent="0.35">
      <c r="C16" s="32"/>
      <c r="D16" s="32"/>
      <c r="E16" s="32"/>
      <c r="F16" s="32"/>
      <c r="G16" s="32"/>
      <c r="H16" s="32"/>
      <c r="I16" s="32"/>
    </row>
    <row r="17" spans="3:9" ht="21" x14ac:dyDescent="0.35">
      <c r="C17" s="90" t="s">
        <v>330</v>
      </c>
      <c r="D17" s="90"/>
      <c r="E17" s="90"/>
      <c r="F17" s="90"/>
      <c r="G17" s="90"/>
      <c r="H17" s="90"/>
      <c r="I17" s="90"/>
    </row>
    <row r="18" spans="3:9" ht="21" x14ac:dyDescent="0.35">
      <c r="C18" s="32"/>
      <c r="D18" s="32"/>
      <c r="E18" s="32"/>
      <c r="F18" s="32"/>
      <c r="G18" s="32"/>
      <c r="H18" s="32"/>
      <c r="I18" s="32"/>
    </row>
    <row r="19" spans="3:9" ht="21" x14ac:dyDescent="0.35">
      <c r="C19" s="90" t="s">
        <v>179</v>
      </c>
      <c r="D19" s="90"/>
      <c r="E19" s="90"/>
      <c r="F19" s="90"/>
      <c r="G19" s="90"/>
      <c r="H19" s="90"/>
      <c r="I19" s="90"/>
    </row>
    <row r="20" spans="3:9" ht="21" x14ac:dyDescent="0.35">
      <c r="C20" s="32"/>
      <c r="D20" s="32"/>
      <c r="E20" s="32"/>
      <c r="F20" s="32"/>
      <c r="G20" s="32"/>
      <c r="H20" s="32"/>
      <c r="I20" s="32"/>
    </row>
    <row r="21" spans="3:9" ht="21" x14ac:dyDescent="0.35">
      <c r="C21" s="90" t="s">
        <v>174</v>
      </c>
      <c r="D21" s="90"/>
      <c r="E21" s="90"/>
      <c r="F21" s="90"/>
      <c r="G21" s="90"/>
      <c r="H21" s="90"/>
      <c r="I21" s="90"/>
    </row>
    <row r="22" spans="3:9" ht="21" x14ac:dyDescent="0.35">
      <c r="C22" s="32"/>
      <c r="D22" s="32"/>
      <c r="E22" s="32"/>
      <c r="F22" s="32"/>
      <c r="G22" s="32"/>
      <c r="H22" s="32"/>
      <c r="I22" s="32"/>
    </row>
    <row r="23" spans="3:9" ht="21" x14ac:dyDescent="0.35">
      <c r="C23" s="90" t="s">
        <v>175</v>
      </c>
      <c r="D23" s="90"/>
      <c r="E23" s="90"/>
      <c r="F23" s="90"/>
      <c r="G23" s="90"/>
      <c r="H23" s="90"/>
      <c r="I23" s="90"/>
    </row>
    <row r="24" spans="3:9" ht="21" x14ac:dyDescent="0.35">
      <c r="C24" s="31"/>
      <c r="D24" s="31"/>
      <c r="E24" s="31"/>
      <c r="F24" s="31"/>
      <c r="G24" s="31"/>
      <c r="H24" s="31"/>
      <c r="I24" s="31"/>
    </row>
  </sheetData>
  <mergeCells count="7">
    <mergeCell ref="C23:I23"/>
    <mergeCell ref="C13:I13"/>
    <mergeCell ref="C11:I11"/>
    <mergeCell ref="C15:I15"/>
    <mergeCell ref="C19:I19"/>
    <mergeCell ref="C21:I21"/>
    <mergeCell ref="C17:I17"/>
  </mergeCells>
  <hyperlinks>
    <hyperlink ref="C15:I15" location="'Предстоящие дивиденды'!C15" display="Предстоящие дивидендные выплаты"/>
    <hyperlink ref="C21:I21" location="'Дивидендная политика компаний'!A8" display="Дивидендная политика компаний "/>
    <hyperlink ref="C19:I19" location="'Дивиденды в 2015 г'!C17" display="Дивиденды, выплаченные в 2015 году "/>
    <hyperlink ref="C23:I23" location="'Правила выплаты дивидендов'!C23" display="Правила выплаты дивидендов "/>
    <hyperlink ref="C17:I17" location="'Дивиденды в 2016 г'!C17" display="Дивиденды, выплаченные в 2015 году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4005F"/>
  </sheetPr>
  <dimension ref="A1:CN125"/>
  <sheetViews>
    <sheetView tabSelected="1" workbookViewId="0">
      <selection activeCell="F9" sqref="F9"/>
    </sheetView>
  </sheetViews>
  <sheetFormatPr defaultRowHeight="15" x14ac:dyDescent="0.25"/>
  <cols>
    <col min="3" max="3" width="4.5703125" bestFit="1" customWidth="1"/>
    <col min="4" max="4" width="28.28515625" style="4" customWidth="1"/>
    <col min="5" max="5" width="7.28515625" bestFit="1" customWidth="1"/>
    <col min="6" max="6" width="20.5703125" bestFit="1" customWidth="1"/>
    <col min="7" max="7" width="14.5703125" bestFit="1" customWidth="1"/>
    <col min="8" max="8" width="11.140625" bestFit="1" customWidth="1"/>
    <col min="9" max="9" width="12.85546875" bestFit="1" customWidth="1"/>
    <col min="10" max="10" width="14.28515625" customWidth="1"/>
    <col min="11" max="11" width="14.28515625" bestFit="1" customWidth="1"/>
    <col min="12" max="12" width="26.7109375" bestFit="1" customWidth="1"/>
  </cols>
  <sheetData>
    <row r="1" spans="1:92" ht="15" customHeight="1" x14ac:dyDescent="0.25">
      <c r="A1" s="1"/>
      <c r="B1" s="1"/>
      <c r="C1" s="93" t="s">
        <v>331</v>
      </c>
      <c r="D1" s="93"/>
      <c r="E1" s="93"/>
      <c r="F1" s="93"/>
      <c r="G1" s="93"/>
      <c r="H1" s="93"/>
      <c r="I1" s="93"/>
      <c r="J1" s="93"/>
      <c r="K1" s="93"/>
      <c r="L1" s="9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92" ht="15" customHeight="1" x14ac:dyDescent="0.25">
      <c r="A2" s="1"/>
      <c r="B2" s="1"/>
      <c r="C2" s="93"/>
      <c r="D2" s="93"/>
      <c r="E2" s="93"/>
      <c r="F2" s="93"/>
      <c r="G2" s="93"/>
      <c r="H2" s="93"/>
      <c r="I2" s="93"/>
      <c r="J2" s="93"/>
      <c r="K2" s="93"/>
      <c r="L2" s="9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92" ht="15" customHeight="1" x14ac:dyDescent="0.25">
      <c r="A3" s="1"/>
      <c r="B3" s="1"/>
      <c r="C3" s="93"/>
      <c r="D3" s="93"/>
      <c r="E3" s="93"/>
      <c r="F3" s="93"/>
      <c r="G3" s="93"/>
      <c r="H3" s="93"/>
      <c r="I3" s="93"/>
      <c r="J3" s="93"/>
      <c r="K3" s="93"/>
      <c r="L3" s="9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92" ht="15" customHeight="1" x14ac:dyDescent="0.25">
      <c r="A4" s="1"/>
      <c r="B4" s="1"/>
      <c r="C4" s="93"/>
      <c r="D4" s="93"/>
      <c r="E4" s="93"/>
      <c r="F4" s="93"/>
      <c r="G4" s="93"/>
      <c r="H4" s="93"/>
      <c r="I4" s="93"/>
      <c r="J4" s="93"/>
      <c r="K4" s="93"/>
      <c r="L4" s="9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92" ht="15" customHeight="1" x14ac:dyDescent="0.25">
      <c r="A5" s="1"/>
      <c r="B5" s="1"/>
      <c r="C5" s="93"/>
      <c r="D5" s="93"/>
      <c r="E5" s="93"/>
      <c r="F5" s="93"/>
      <c r="G5" s="93"/>
      <c r="H5" s="93"/>
      <c r="I5" s="93"/>
      <c r="J5" s="93"/>
      <c r="K5" s="93"/>
      <c r="L5" s="9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92" ht="15" customHeight="1" x14ac:dyDescent="0.25">
      <c r="A6" s="1"/>
      <c r="B6" s="1"/>
      <c r="C6" s="93"/>
      <c r="D6" s="93"/>
      <c r="E6" s="93"/>
      <c r="F6" s="93"/>
      <c r="G6" s="93"/>
      <c r="H6" s="93"/>
      <c r="I6" s="93"/>
      <c r="J6" s="93"/>
      <c r="K6" s="93"/>
      <c r="L6" s="9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92" ht="15.75" customHeight="1" thickBot="1" x14ac:dyDescent="0.3">
      <c r="A7" s="1"/>
      <c r="B7" s="1"/>
      <c r="C7" s="94"/>
      <c r="D7" s="94"/>
      <c r="E7" s="94"/>
      <c r="F7" s="94"/>
      <c r="G7" s="94"/>
      <c r="H7" s="94"/>
      <c r="I7" s="94"/>
      <c r="J7" s="94"/>
      <c r="K7" s="94"/>
      <c r="L7" s="9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ht="63.75" thickBot="1" x14ac:dyDescent="0.3">
      <c r="A8" s="1"/>
      <c r="B8" s="1"/>
      <c r="C8" s="75" t="s">
        <v>0</v>
      </c>
      <c r="D8" s="76" t="s">
        <v>328</v>
      </c>
      <c r="E8" s="77" t="s">
        <v>1</v>
      </c>
      <c r="F8" s="77" t="s">
        <v>101</v>
      </c>
      <c r="G8" s="76" t="s">
        <v>102</v>
      </c>
      <c r="H8" s="76" t="s">
        <v>3</v>
      </c>
      <c r="I8" s="76" t="s">
        <v>334</v>
      </c>
      <c r="J8" s="76" t="s">
        <v>335</v>
      </c>
      <c r="K8" s="76" t="s">
        <v>5</v>
      </c>
      <c r="L8" s="78" t="s">
        <v>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ht="15.75" x14ac:dyDescent="0.25">
      <c r="A9" s="1"/>
      <c r="B9" s="1"/>
      <c r="C9" s="79">
        <v>1</v>
      </c>
      <c r="D9" s="80" t="s">
        <v>332</v>
      </c>
      <c r="E9" s="80" t="s">
        <v>333</v>
      </c>
      <c r="F9" s="80" t="s">
        <v>336</v>
      </c>
      <c r="G9" s="80">
        <v>20.27</v>
      </c>
      <c r="H9" s="80" t="s">
        <v>108</v>
      </c>
      <c r="I9" s="80">
        <v>630</v>
      </c>
      <c r="J9" s="87">
        <f>G9/I9</f>
        <v>3.2174603174603175E-2</v>
      </c>
      <c r="K9" s="88">
        <v>42545</v>
      </c>
      <c r="L9" s="89">
        <v>42556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ht="15.75" x14ac:dyDescent="0.25">
      <c r="A10" s="1"/>
      <c r="B10" s="1"/>
      <c r="C10" s="81"/>
      <c r="D10" s="6"/>
      <c r="E10" s="6"/>
      <c r="F10" s="6"/>
      <c r="G10" s="6"/>
      <c r="H10" s="6"/>
      <c r="I10" s="6"/>
      <c r="J10" s="6"/>
      <c r="K10" s="6"/>
      <c r="L10" s="8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ht="15.75" x14ac:dyDescent="0.25">
      <c r="A11" s="1"/>
      <c r="B11" s="1"/>
      <c r="C11" s="81"/>
      <c r="D11" s="6"/>
      <c r="E11" s="6"/>
      <c r="F11" s="6"/>
      <c r="G11" s="6"/>
      <c r="H11" s="6"/>
      <c r="I11" s="6"/>
      <c r="J11" s="6"/>
      <c r="K11" s="6"/>
      <c r="L11" s="8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ht="16.5" thickBot="1" x14ac:dyDescent="0.3">
      <c r="A12" s="1"/>
      <c r="B12" s="1"/>
      <c r="C12" s="83"/>
      <c r="D12" s="15"/>
      <c r="E12" s="15"/>
      <c r="F12" s="15"/>
      <c r="G12" s="15"/>
      <c r="H12" s="15"/>
      <c r="I12" s="15"/>
      <c r="J12" s="15"/>
      <c r="K12" s="15"/>
      <c r="L12" s="8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ht="15.75" x14ac:dyDescent="0.3">
      <c r="A13" s="1"/>
      <c r="B13" s="1"/>
      <c r="C13" s="2" t="s">
        <v>104</v>
      </c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ht="16.5" customHeight="1" x14ac:dyDescent="0.25">
      <c r="A14" s="1"/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ht="19.5" x14ac:dyDescent="0.35">
      <c r="A15" s="1"/>
      <c r="B15" s="1"/>
      <c r="C15" s="95" t="s">
        <v>181</v>
      </c>
      <c r="D15" s="9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x14ac:dyDescent="0.25">
      <c r="A16" s="1"/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x14ac:dyDescent="0.25">
      <c r="A17" s="1"/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x14ac:dyDescent="0.25">
      <c r="A18" s="1"/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x14ac:dyDescent="0.25">
      <c r="A19" s="1"/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x14ac:dyDescent="0.25">
      <c r="A20" s="1"/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x14ac:dyDescent="0.25">
      <c r="A23" s="1"/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x14ac:dyDescent="0.25">
      <c r="A24" s="1"/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 x14ac:dyDescent="0.25">
      <c r="A25" s="1"/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 x14ac:dyDescent="0.25">
      <c r="A26" s="1"/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 x14ac:dyDescent="0.25">
      <c r="A27" s="1"/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 x14ac:dyDescent="0.25">
      <c r="A28" s="1"/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 x14ac:dyDescent="0.25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 x14ac:dyDescent="0.25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 x14ac:dyDescent="0.25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 x14ac:dyDescent="0.25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 x14ac:dyDescent="0.25">
      <c r="A33" s="1"/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 x14ac:dyDescent="0.25">
      <c r="A34" s="1"/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x14ac:dyDescent="0.25">
      <c r="A35" s="1"/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x14ac:dyDescent="0.25">
      <c r="A36" s="1"/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 x14ac:dyDescent="0.25">
      <c r="A37" s="1"/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 x14ac:dyDescent="0.25">
      <c r="A38" s="1"/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 x14ac:dyDescent="0.25">
      <c r="A39" s="1"/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 x14ac:dyDescent="0.25">
      <c r="A40" s="1"/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 x14ac:dyDescent="0.25">
      <c r="A41" s="1"/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x14ac:dyDescent="0.25">
      <c r="A42" s="1"/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x14ac:dyDescent="0.25">
      <c r="A43" s="1"/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x14ac:dyDescent="0.25">
      <c r="A44" s="1"/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x14ac:dyDescent="0.25">
      <c r="A45" s="1"/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x14ac:dyDescent="0.25">
      <c r="A46" s="1"/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x14ac:dyDescent="0.25">
      <c r="A47" s="1"/>
      <c r="B47" s="1"/>
      <c r="C47" s="1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x14ac:dyDescent="0.25">
      <c r="A48" s="1"/>
      <c r="B48" s="1"/>
      <c r="C48" s="1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x14ac:dyDescent="0.25">
      <c r="A49" s="1"/>
      <c r="B49" s="1"/>
      <c r="C49" s="1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x14ac:dyDescent="0.25">
      <c r="A50" s="1"/>
      <c r="B50" s="1"/>
      <c r="C50" s="1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x14ac:dyDescent="0.25">
      <c r="A51" s="1"/>
      <c r="B51" s="1"/>
      <c r="C51" s="1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x14ac:dyDescent="0.25">
      <c r="A52" s="1"/>
      <c r="B52" s="1"/>
      <c r="C52" s="1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x14ac:dyDescent="0.25">
      <c r="A53" s="1"/>
      <c r="B53" s="1"/>
      <c r="C53" s="1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x14ac:dyDescent="0.25">
      <c r="A54" s="1"/>
      <c r="B54" s="1"/>
      <c r="C54" s="1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x14ac:dyDescent="0.25">
      <c r="A55" s="1"/>
      <c r="B55" s="1"/>
      <c r="C55" s="1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x14ac:dyDescent="0.25">
      <c r="A56" s="1"/>
      <c r="B56" s="1"/>
      <c r="C56" s="1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x14ac:dyDescent="0.25">
      <c r="A57" s="1"/>
      <c r="B57" s="1"/>
      <c r="C57" s="1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x14ac:dyDescent="0.25">
      <c r="A58" s="1"/>
      <c r="B58" s="1"/>
      <c r="C58" s="1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x14ac:dyDescent="0.25">
      <c r="A59" s="1"/>
      <c r="B59" s="1"/>
      <c r="C59" s="1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x14ac:dyDescent="0.25">
      <c r="A60" s="1"/>
      <c r="B60" s="1"/>
      <c r="C60" s="1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x14ac:dyDescent="0.25">
      <c r="A61" s="1"/>
      <c r="B61" s="1"/>
      <c r="C61" s="1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x14ac:dyDescent="0.25">
      <c r="A62" s="1"/>
      <c r="B62" s="1"/>
      <c r="C62" s="1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x14ac:dyDescent="0.25">
      <c r="A63" s="1"/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x14ac:dyDescent="0.25">
      <c r="A64" s="1"/>
      <c r="B64" s="1"/>
      <c r="C64" s="1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x14ac:dyDescent="0.25">
      <c r="A65" s="1"/>
      <c r="B65" s="1"/>
      <c r="C65" s="1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x14ac:dyDescent="0.25">
      <c r="A66" s="1"/>
      <c r="B66" s="1"/>
      <c r="C66" s="1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x14ac:dyDescent="0.25">
      <c r="A67" s="1"/>
      <c r="B67" s="1"/>
      <c r="C67" s="1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x14ac:dyDescent="0.25">
      <c r="A68" s="1"/>
      <c r="B68" s="1"/>
      <c r="C68" s="1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x14ac:dyDescent="0.25">
      <c r="A69" s="1"/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</row>
    <row r="70" spans="1:92" x14ac:dyDescent="0.25">
      <c r="A70" s="1"/>
      <c r="B70" s="1"/>
      <c r="C70" s="1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</row>
    <row r="71" spans="1:92" x14ac:dyDescent="0.25">
      <c r="A71" s="1"/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</row>
    <row r="72" spans="1:92" x14ac:dyDescent="0.25">
      <c r="A72" s="1"/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</row>
    <row r="73" spans="1:92" x14ac:dyDescent="0.25">
      <c r="A73" s="1"/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</row>
    <row r="74" spans="1:92" x14ac:dyDescent="0.25">
      <c r="A74" s="1"/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</row>
    <row r="75" spans="1:92" x14ac:dyDescent="0.25">
      <c r="A75" s="1"/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</row>
    <row r="76" spans="1:92" x14ac:dyDescent="0.25">
      <c r="A76" s="1"/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</row>
    <row r="77" spans="1:92" x14ac:dyDescent="0.25">
      <c r="A77" s="1"/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</row>
    <row r="78" spans="1:92" x14ac:dyDescent="0.25">
      <c r="A78" s="1"/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</row>
    <row r="79" spans="1:92" x14ac:dyDescent="0.25">
      <c r="A79" s="1"/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</row>
    <row r="80" spans="1:92" x14ac:dyDescent="0.25">
      <c r="A80" s="1"/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</row>
    <row r="81" spans="1:92" x14ac:dyDescent="0.25">
      <c r="A81" s="1"/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</row>
    <row r="82" spans="1:92" x14ac:dyDescent="0.25">
      <c r="A82" s="1"/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</row>
    <row r="83" spans="1:92" x14ac:dyDescent="0.25">
      <c r="A83" s="1"/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</row>
    <row r="84" spans="1:92" x14ac:dyDescent="0.25">
      <c r="A84" s="1"/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</row>
    <row r="85" spans="1:92" x14ac:dyDescent="0.25">
      <c r="A85" s="1"/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</row>
    <row r="86" spans="1:92" x14ac:dyDescent="0.25">
      <c r="A86" s="1"/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</row>
    <row r="87" spans="1:92" x14ac:dyDescent="0.25">
      <c r="A87" s="1"/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</row>
    <row r="88" spans="1:92" x14ac:dyDescent="0.25">
      <c r="A88" s="1"/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</row>
    <row r="89" spans="1:92" x14ac:dyDescent="0.25">
      <c r="A89" s="1"/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</row>
    <row r="90" spans="1:92" x14ac:dyDescent="0.25">
      <c r="A90" s="1"/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</row>
    <row r="91" spans="1:92" x14ac:dyDescent="0.25">
      <c r="A91" s="1"/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</row>
    <row r="92" spans="1:92" x14ac:dyDescent="0.25">
      <c r="A92" s="1"/>
      <c r="B92" s="1"/>
      <c r="C92" s="1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</row>
    <row r="93" spans="1:92" x14ac:dyDescent="0.25">
      <c r="A93" s="1"/>
      <c r="B93" s="1"/>
      <c r="C93" s="1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</row>
    <row r="94" spans="1:92" x14ac:dyDescent="0.25">
      <c r="A94" s="1"/>
      <c r="B94" s="1"/>
      <c r="C94" s="1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</row>
    <row r="95" spans="1:92" x14ac:dyDescent="0.25">
      <c r="A95" s="1"/>
      <c r="B95" s="1"/>
      <c r="C95" s="1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</row>
    <row r="96" spans="1:92" x14ac:dyDescent="0.25">
      <c r="A96" s="1"/>
      <c r="B96" s="1"/>
      <c r="C96" s="1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</row>
    <row r="97" spans="1:92" x14ac:dyDescent="0.25">
      <c r="A97" s="1"/>
      <c r="B97" s="1"/>
      <c r="C97" s="1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</row>
    <row r="98" spans="1:92" x14ac:dyDescent="0.25">
      <c r="A98" s="1"/>
      <c r="B98" s="1"/>
      <c r="C98" s="1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</row>
    <row r="99" spans="1:92" x14ac:dyDescent="0.25">
      <c r="A99" s="1"/>
      <c r="B99" s="1"/>
      <c r="C99" s="1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</row>
    <row r="100" spans="1:92" x14ac:dyDescent="0.25">
      <c r="A100" s="1"/>
      <c r="B100" s="1"/>
      <c r="C100" s="1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</row>
    <row r="101" spans="1:92" x14ac:dyDescent="0.25">
      <c r="A101" s="1"/>
      <c r="B101" s="1"/>
      <c r="C101" s="1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</row>
    <row r="102" spans="1:92" x14ac:dyDescent="0.25">
      <c r="A102" s="1"/>
      <c r="B102" s="1"/>
      <c r="C102" s="1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</row>
    <row r="103" spans="1:92" x14ac:dyDescent="0.25">
      <c r="A103" s="1"/>
      <c r="B103" s="1"/>
      <c r="C103" s="1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92" x14ac:dyDescent="0.25">
      <c r="A104" s="1"/>
      <c r="B104" s="1"/>
      <c r="C104" s="1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92" x14ac:dyDescent="0.25">
      <c r="A105" s="1"/>
      <c r="B105" s="1"/>
      <c r="C105" s="1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92" x14ac:dyDescent="0.25">
      <c r="A106" s="1"/>
      <c r="B106" s="1"/>
      <c r="C106" s="1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92" x14ac:dyDescent="0.25">
      <c r="A107" s="1"/>
      <c r="B107" s="1"/>
      <c r="C107" s="1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92" x14ac:dyDescent="0.25">
      <c r="A108" s="1"/>
      <c r="B108" s="1"/>
      <c r="C108" s="1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92" x14ac:dyDescent="0.25">
      <c r="A109" s="1"/>
      <c r="B109" s="1"/>
      <c r="C109" s="1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92" x14ac:dyDescent="0.25">
      <c r="A110" s="1"/>
      <c r="B110" s="1"/>
      <c r="C110" s="1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92" x14ac:dyDescent="0.25">
      <c r="A111" s="1"/>
      <c r="B111" s="1"/>
      <c r="C111" s="1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92" x14ac:dyDescent="0.25">
      <c r="A112" s="1"/>
      <c r="B112" s="1"/>
      <c r="C112" s="1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</row>
  </sheetData>
  <mergeCells count="2">
    <mergeCell ref="C1:L7"/>
    <mergeCell ref="C15:D15"/>
  </mergeCells>
  <hyperlinks>
    <hyperlink ref="C15" location="Содержание!C13" display="Назад к оглавлению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4005F"/>
  </sheetPr>
  <dimension ref="A1:CL77"/>
  <sheetViews>
    <sheetView zoomScaleNormal="100" workbookViewId="0">
      <selection activeCell="L3" sqref="L3"/>
    </sheetView>
  </sheetViews>
  <sheetFormatPr defaultRowHeight="15" x14ac:dyDescent="0.25"/>
  <cols>
    <col min="1" max="1" width="4.5703125" bestFit="1" customWidth="1"/>
    <col min="2" max="2" width="31.140625" style="4" customWidth="1"/>
    <col min="3" max="3" width="7.28515625" bestFit="1" customWidth="1"/>
    <col min="4" max="4" width="20.5703125" bestFit="1" customWidth="1"/>
    <col min="5" max="5" width="14.5703125" bestFit="1" customWidth="1"/>
    <col min="6" max="6" width="11.140625" bestFit="1" customWidth="1"/>
    <col min="7" max="7" width="12.85546875" bestFit="1" customWidth="1"/>
    <col min="8" max="8" width="13.85546875" bestFit="1" customWidth="1"/>
    <col min="9" max="9" width="12.7109375" bestFit="1" customWidth="1"/>
    <col min="10" max="10" width="17.85546875" bestFit="1" customWidth="1"/>
    <col min="12" max="12" width="10.28515625" customWidth="1"/>
  </cols>
  <sheetData>
    <row r="1" spans="1:90" x14ac:dyDescent="0.25">
      <c r="A1" s="93" t="s">
        <v>329</v>
      </c>
      <c r="B1" s="96"/>
      <c r="C1" s="96"/>
      <c r="D1" s="96"/>
      <c r="E1" s="96"/>
      <c r="F1" s="96"/>
      <c r="G1" s="96"/>
      <c r="H1" s="96"/>
      <c r="I1" s="96"/>
      <c r="J1" s="9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.75" x14ac:dyDescent="0.3">
      <c r="A2" s="96"/>
      <c r="B2" s="96"/>
      <c r="C2" s="96"/>
      <c r="D2" s="96"/>
      <c r="E2" s="96"/>
      <c r="F2" s="96"/>
      <c r="G2" s="96"/>
      <c r="H2" s="96"/>
      <c r="I2" s="96"/>
      <c r="J2" s="96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9.5" x14ac:dyDescent="0.35">
      <c r="A3" s="96"/>
      <c r="B3" s="96"/>
      <c r="C3" s="96"/>
      <c r="D3" s="96"/>
      <c r="E3" s="96"/>
      <c r="F3" s="96"/>
      <c r="G3" s="96"/>
      <c r="H3" s="96"/>
      <c r="I3" s="96"/>
      <c r="J3" s="96"/>
      <c r="K3" s="74" t="s">
        <v>182</v>
      </c>
      <c r="L3" s="74"/>
      <c r="M3" s="3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.75" thickBot="1" x14ac:dyDescent="0.3">
      <c r="A7" s="96"/>
      <c r="B7" s="96"/>
      <c r="C7" s="96"/>
      <c r="D7" s="96"/>
      <c r="E7" s="96"/>
      <c r="F7" s="96"/>
      <c r="G7" s="96"/>
      <c r="H7" s="96"/>
      <c r="I7" s="96"/>
      <c r="J7" s="9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3.75" thickBot="1" x14ac:dyDescent="0.3">
      <c r="A8" s="26" t="s">
        <v>0</v>
      </c>
      <c r="B8" s="27" t="s">
        <v>327</v>
      </c>
      <c r="C8" s="28" t="s">
        <v>1</v>
      </c>
      <c r="D8" s="28" t="s">
        <v>101</v>
      </c>
      <c r="E8" s="27" t="s">
        <v>107</v>
      </c>
      <c r="F8" s="27" t="s">
        <v>3</v>
      </c>
      <c r="G8" s="27" t="s">
        <v>4</v>
      </c>
      <c r="H8" s="27" t="s">
        <v>2</v>
      </c>
      <c r="I8" s="27" t="s">
        <v>5</v>
      </c>
      <c r="J8" s="29" t="s">
        <v>183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.75" x14ac:dyDescent="0.25">
      <c r="A9" s="20">
        <v>1</v>
      </c>
      <c r="B9" s="21" t="s">
        <v>145</v>
      </c>
      <c r="C9" s="22" t="s">
        <v>69</v>
      </c>
      <c r="D9" s="22" t="s">
        <v>123</v>
      </c>
      <c r="E9" s="22">
        <v>179.77</v>
      </c>
      <c r="F9" s="22" t="s">
        <v>103</v>
      </c>
      <c r="G9" s="85">
        <v>11366</v>
      </c>
      <c r="H9" s="23">
        <f>E9/G9</f>
        <v>1.5816470174203765E-2</v>
      </c>
      <c r="I9" s="30">
        <v>42360</v>
      </c>
      <c r="J9" s="25">
        <v>42377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.75" x14ac:dyDescent="0.25">
      <c r="A10" s="12">
        <v>2</v>
      </c>
      <c r="B10" s="6" t="s">
        <v>188</v>
      </c>
      <c r="C10" s="5" t="s">
        <v>73</v>
      </c>
      <c r="D10" s="5" t="s">
        <v>123</v>
      </c>
      <c r="E10" s="5">
        <v>1.95</v>
      </c>
      <c r="F10" s="5" t="s">
        <v>103</v>
      </c>
      <c r="G10" s="5">
        <v>61.48</v>
      </c>
      <c r="H10" s="7">
        <f>E10/G10</f>
        <v>3.1717631750162657E-2</v>
      </c>
      <c r="I10" s="8">
        <v>42359</v>
      </c>
      <c r="J10" s="13">
        <v>42377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6.5" thickBot="1" x14ac:dyDescent="0.3">
      <c r="A11" s="14">
        <v>3</v>
      </c>
      <c r="B11" s="15" t="s">
        <v>153</v>
      </c>
      <c r="C11" s="16" t="s">
        <v>78</v>
      </c>
      <c r="D11" s="16" t="s">
        <v>123</v>
      </c>
      <c r="E11" s="16">
        <v>63</v>
      </c>
      <c r="F11" s="16" t="s">
        <v>103</v>
      </c>
      <c r="G11" s="86">
        <v>2863</v>
      </c>
      <c r="H11" s="17">
        <f>E11/G11</f>
        <v>2.2004889975550123E-2</v>
      </c>
      <c r="I11" s="18">
        <v>42019</v>
      </c>
      <c r="J11" s="19">
        <v>42395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.75" x14ac:dyDescent="0.3">
      <c r="A12" s="2" t="s">
        <v>104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x14ac:dyDescent="0.25">
      <c r="A13" s="1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x14ac:dyDescent="0.25">
      <c r="A14" s="1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x14ac:dyDescent="0.25">
      <c r="A15" s="1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x14ac:dyDescent="0.25">
      <c r="A16" s="1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x14ac:dyDescent="0.25">
      <c r="A17" s="1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x14ac:dyDescent="0.25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19" s="1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x14ac:dyDescent="0.25">
      <c r="A20" s="1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x14ac:dyDescent="0.25">
      <c r="A21" s="1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x14ac:dyDescent="0.2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x14ac:dyDescent="0.25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x14ac:dyDescent="0.2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x14ac:dyDescent="0.2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x14ac:dyDescent="0.2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x14ac:dyDescent="0.2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x14ac:dyDescent="0.2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x14ac:dyDescent="0.2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x14ac:dyDescent="0.2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x14ac:dyDescent="0.2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x14ac:dyDescent="0.2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x14ac:dyDescent="0.2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x14ac:dyDescent="0.2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x14ac:dyDescent="0.2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x14ac:dyDescent="0.25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x14ac:dyDescent="0.25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x14ac:dyDescent="0.25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x14ac:dyDescent="0.2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x14ac:dyDescent="0.2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x14ac:dyDescent="0.2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x14ac:dyDescent="0.2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x14ac:dyDescent="0.25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9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90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90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90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90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90" x14ac:dyDescent="0.25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90" x14ac:dyDescent="0.25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90" x14ac:dyDescent="0.25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3"/>
      <c r="D77" s="1"/>
      <c r="E77" s="1"/>
      <c r="F77" s="1"/>
      <c r="G77" s="1"/>
      <c r="H77" s="1"/>
      <c r="I77" s="1"/>
      <c r="J77" s="1"/>
      <c r="K77" s="1"/>
      <c r="L77" s="1"/>
    </row>
  </sheetData>
  <mergeCells count="1">
    <mergeCell ref="A1:J7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4005F"/>
  </sheetPr>
  <dimension ref="A1:CL143"/>
  <sheetViews>
    <sheetView zoomScaleNormal="100" workbookViewId="0">
      <selection activeCell="L3" sqref="L3"/>
    </sheetView>
  </sheetViews>
  <sheetFormatPr defaultRowHeight="15" outlineLevelRow="1" x14ac:dyDescent="0.25"/>
  <cols>
    <col min="1" max="1" width="4.5703125" bestFit="1" customWidth="1"/>
    <col min="2" max="2" width="31.140625" style="4" customWidth="1"/>
    <col min="3" max="3" width="7.28515625" bestFit="1" customWidth="1"/>
    <col min="4" max="4" width="18.42578125" bestFit="1" customWidth="1"/>
    <col min="5" max="5" width="14.5703125" bestFit="1" customWidth="1"/>
    <col min="6" max="6" width="11.140625" bestFit="1" customWidth="1"/>
    <col min="7" max="7" width="12.85546875" bestFit="1" customWidth="1"/>
    <col min="8" max="8" width="13.85546875" bestFit="1" customWidth="1"/>
    <col min="9" max="9" width="12.7109375" bestFit="1" customWidth="1"/>
    <col min="10" max="10" width="17.85546875" bestFit="1" customWidth="1"/>
    <col min="12" max="12" width="10.28515625" customWidth="1"/>
  </cols>
  <sheetData>
    <row r="1" spans="1:90" x14ac:dyDescent="0.25">
      <c r="A1" s="93" t="s">
        <v>319</v>
      </c>
      <c r="B1" s="96"/>
      <c r="C1" s="96"/>
      <c r="D1" s="96"/>
      <c r="E1" s="96"/>
      <c r="F1" s="96"/>
      <c r="G1" s="96"/>
      <c r="H1" s="96"/>
      <c r="I1" s="96"/>
      <c r="J1" s="9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.75" x14ac:dyDescent="0.3">
      <c r="A2" s="96"/>
      <c r="B2" s="96"/>
      <c r="C2" s="96"/>
      <c r="D2" s="96"/>
      <c r="E2" s="96"/>
      <c r="F2" s="96"/>
      <c r="G2" s="96"/>
      <c r="H2" s="96"/>
      <c r="I2" s="96"/>
      <c r="J2" s="96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9.5" x14ac:dyDescent="0.35">
      <c r="A3" s="96"/>
      <c r="B3" s="96"/>
      <c r="C3" s="96"/>
      <c r="D3" s="96"/>
      <c r="E3" s="96"/>
      <c r="F3" s="96"/>
      <c r="G3" s="96"/>
      <c r="H3" s="96"/>
      <c r="I3" s="96"/>
      <c r="J3" s="96"/>
      <c r="K3" s="35" t="s">
        <v>182</v>
      </c>
      <c r="L3" s="35"/>
      <c r="M3" s="3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.75" thickBot="1" x14ac:dyDescent="0.3">
      <c r="A7" s="96"/>
      <c r="B7" s="96"/>
      <c r="C7" s="96"/>
      <c r="D7" s="96"/>
      <c r="E7" s="96"/>
      <c r="F7" s="96"/>
      <c r="G7" s="96"/>
      <c r="H7" s="96"/>
      <c r="I7" s="96"/>
      <c r="J7" s="9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3.75" thickBot="1" x14ac:dyDescent="0.3">
      <c r="A8" s="26" t="s">
        <v>0</v>
      </c>
      <c r="B8" s="27" t="s">
        <v>327</v>
      </c>
      <c r="C8" s="28" t="s">
        <v>1</v>
      </c>
      <c r="D8" s="28" t="s">
        <v>101</v>
      </c>
      <c r="E8" s="27" t="s">
        <v>107</v>
      </c>
      <c r="F8" s="27" t="s">
        <v>3</v>
      </c>
      <c r="G8" s="27" t="s">
        <v>4</v>
      </c>
      <c r="H8" s="27" t="s">
        <v>2</v>
      </c>
      <c r="I8" s="27" t="s">
        <v>5</v>
      </c>
      <c r="J8" s="29" t="s">
        <v>183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.75" x14ac:dyDescent="0.25">
      <c r="A9" s="20">
        <v>1</v>
      </c>
      <c r="B9" s="21" t="s">
        <v>132</v>
      </c>
      <c r="C9" s="22" t="s">
        <v>52</v>
      </c>
      <c r="D9" s="22" t="s">
        <v>100</v>
      </c>
      <c r="E9" s="22">
        <v>0</v>
      </c>
      <c r="F9" s="22" t="s">
        <v>100</v>
      </c>
      <c r="G9" s="22" t="s">
        <v>100</v>
      </c>
      <c r="H9" s="23" t="s">
        <v>100</v>
      </c>
      <c r="I9" s="24" t="s">
        <v>105</v>
      </c>
      <c r="J9" s="25" t="s">
        <v>100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.75" x14ac:dyDescent="0.25">
      <c r="A10" s="12">
        <v>2</v>
      </c>
      <c r="B10" s="6" t="s">
        <v>133</v>
      </c>
      <c r="C10" s="5" t="s">
        <v>53</v>
      </c>
      <c r="D10" s="5" t="s">
        <v>106</v>
      </c>
      <c r="E10" s="5">
        <v>0.47</v>
      </c>
      <c r="F10" s="5" t="s">
        <v>108</v>
      </c>
      <c r="G10" s="5">
        <v>19.149999999999999</v>
      </c>
      <c r="H10" s="7">
        <f>E10/G10</f>
        <v>2.4543080939947781E-2</v>
      </c>
      <c r="I10" s="8">
        <v>42182</v>
      </c>
      <c r="J10" s="13">
        <v>42201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.75" x14ac:dyDescent="0.25">
      <c r="A11" s="12">
        <v>3</v>
      </c>
      <c r="B11" s="6" t="s">
        <v>134</v>
      </c>
      <c r="C11" s="5" t="s">
        <v>54</v>
      </c>
      <c r="D11" s="5" t="s">
        <v>112</v>
      </c>
      <c r="E11" s="5">
        <v>139</v>
      </c>
      <c r="F11" s="5" t="s">
        <v>108</v>
      </c>
      <c r="G11" s="5">
        <v>2216</v>
      </c>
      <c r="H11" s="7">
        <f>E11/G11</f>
        <v>6.2725631768953072E-2</v>
      </c>
      <c r="I11" s="8" t="s">
        <v>109</v>
      </c>
      <c r="J11" s="13" t="s">
        <v>110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.75" x14ac:dyDescent="0.25">
      <c r="A12" s="12">
        <v>4</v>
      </c>
      <c r="B12" s="6" t="s">
        <v>135</v>
      </c>
      <c r="C12" s="5" t="s">
        <v>55</v>
      </c>
      <c r="D12" s="5" t="s">
        <v>106</v>
      </c>
      <c r="E12" s="9">
        <v>1.47</v>
      </c>
      <c r="F12" s="5" t="s">
        <v>108</v>
      </c>
      <c r="G12" s="5">
        <v>73.45</v>
      </c>
      <c r="H12" s="7">
        <f>E12/G12</f>
        <v>2.0013614703880189E-2</v>
      </c>
      <c r="I12" s="8" t="s">
        <v>113</v>
      </c>
      <c r="J12" s="13">
        <v>42200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ht="16.5" customHeight="1" x14ac:dyDescent="0.25">
      <c r="A13" s="12">
        <v>5</v>
      </c>
      <c r="B13" s="6" t="s">
        <v>11</v>
      </c>
      <c r="C13" s="5" t="s">
        <v>56</v>
      </c>
      <c r="D13" s="5" t="s">
        <v>106</v>
      </c>
      <c r="E13" s="5">
        <v>113</v>
      </c>
      <c r="F13" s="5" t="s">
        <v>108</v>
      </c>
      <c r="G13" s="5">
        <v>1929</v>
      </c>
      <c r="H13" s="7">
        <f t="shared" ref="H13:H26" si="0">E13/G13</f>
        <v>5.8579574909279418E-2</v>
      </c>
      <c r="I13" s="8">
        <v>42185</v>
      </c>
      <c r="J13" s="13">
        <v>42202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ht="15.75" x14ac:dyDescent="0.25">
      <c r="A14" s="12">
        <v>6</v>
      </c>
      <c r="B14" s="6" t="s">
        <v>12</v>
      </c>
      <c r="C14" s="5" t="s">
        <v>114</v>
      </c>
      <c r="D14" s="5" t="s">
        <v>106</v>
      </c>
      <c r="E14" s="5">
        <v>113</v>
      </c>
      <c r="F14" s="5" t="s">
        <v>108</v>
      </c>
      <c r="G14" s="5">
        <v>1370</v>
      </c>
      <c r="H14" s="7">
        <f t="shared" si="0"/>
        <v>8.2481751824817512E-2</v>
      </c>
      <c r="I14" s="8">
        <v>42185</v>
      </c>
      <c r="J14" s="13">
        <v>42202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ht="15.75" x14ac:dyDescent="0.25">
      <c r="A15" s="12">
        <v>7</v>
      </c>
      <c r="B15" s="6" t="s">
        <v>312</v>
      </c>
      <c r="C15" s="5" t="s">
        <v>57</v>
      </c>
      <c r="D15" s="5" t="s">
        <v>106</v>
      </c>
      <c r="E15" s="5">
        <v>54.6</v>
      </c>
      <c r="F15" s="5" t="s">
        <v>108</v>
      </c>
      <c r="G15" s="5">
        <f>751</f>
        <v>751</v>
      </c>
      <c r="H15" s="7">
        <f>E15/G15</f>
        <v>7.2703062583222372E-2</v>
      </c>
      <c r="I15" s="8" t="s">
        <v>115</v>
      </c>
      <c r="J15" s="13" t="s">
        <v>116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ht="15.75" outlineLevel="1" x14ac:dyDescent="0.25">
      <c r="A16" s="12"/>
      <c r="B16" s="6"/>
      <c r="C16" s="5"/>
      <c r="D16" s="5" t="s">
        <v>117</v>
      </c>
      <c r="E16" s="5">
        <v>22.75</v>
      </c>
      <c r="F16" s="5" t="s">
        <v>108</v>
      </c>
      <c r="G16" s="5">
        <v>910</v>
      </c>
      <c r="H16" s="7">
        <f t="shared" si="0"/>
        <v>2.5000000000000001E-2</v>
      </c>
      <c r="I16" s="8">
        <v>42275</v>
      </c>
      <c r="J16" s="13">
        <v>42286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15.75" x14ac:dyDescent="0.25">
      <c r="A17" s="12">
        <v>8</v>
      </c>
      <c r="B17" s="6" t="s">
        <v>173</v>
      </c>
      <c r="C17" s="5" t="s">
        <v>58</v>
      </c>
      <c r="D17" s="5" t="s">
        <v>106</v>
      </c>
      <c r="E17" s="5">
        <v>0</v>
      </c>
      <c r="F17" s="5" t="s">
        <v>100</v>
      </c>
      <c r="G17" s="5" t="s">
        <v>100</v>
      </c>
      <c r="H17" s="7" t="s">
        <v>100</v>
      </c>
      <c r="I17" s="8" t="s">
        <v>118</v>
      </c>
      <c r="J17" s="13" t="s">
        <v>100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15.75" x14ac:dyDescent="0.25">
      <c r="A18" s="12">
        <v>9</v>
      </c>
      <c r="B18" s="6" t="s">
        <v>136</v>
      </c>
      <c r="C18" s="5" t="s">
        <v>59</v>
      </c>
      <c r="D18" s="5" t="s">
        <v>106</v>
      </c>
      <c r="E18" s="5">
        <v>0.27</v>
      </c>
      <c r="F18" s="5" t="s">
        <v>108</v>
      </c>
      <c r="G18" s="5">
        <v>2.95</v>
      </c>
      <c r="H18" s="7">
        <f t="shared" si="0"/>
        <v>9.152542372881356E-2</v>
      </c>
      <c r="I18" s="8">
        <v>42181</v>
      </c>
      <c r="J18" s="13">
        <v>42192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15.75" x14ac:dyDescent="0.25">
      <c r="A19" s="12">
        <v>10</v>
      </c>
      <c r="B19" s="6" t="s">
        <v>137</v>
      </c>
      <c r="C19" s="5" t="s">
        <v>60</v>
      </c>
      <c r="D19" s="5" t="s">
        <v>106</v>
      </c>
      <c r="E19" s="5">
        <v>6.6478800000000003E-4</v>
      </c>
      <c r="F19" s="5" t="s">
        <v>108</v>
      </c>
      <c r="G19" s="5">
        <v>6.1839999999999999E-2</v>
      </c>
      <c r="H19" s="7">
        <f t="shared" si="0"/>
        <v>1.075012936610608E-2</v>
      </c>
      <c r="I19" s="8">
        <v>42181</v>
      </c>
      <c r="J19" s="13">
        <v>42201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15.75" x14ac:dyDescent="0.25">
      <c r="A20" s="12">
        <v>11</v>
      </c>
      <c r="B20" s="6" t="s">
        <v>138</v>
      </c>
      <c r="C20" s="5" t="s">
        <v>61</v>
      </c>
      <c r="D20" s="5" t="s">
        <v>106</v>
      </c>
      <c r="E20" s="5">
        <v>7.2</v>
      </c>
      <c r="F20" s="5" t="s">
        <v>108</v>
      </c>
      <c r="G20" s="5">
        <v>146.5</v>
      </c>
      <c r="H20" s="7">
        <f t="shared" si="0"/>
        <v>4.9146757679180891E-2</v>
      </c>
      <c r="I20" s="8">
        <v>42181</v>
      </c>
      <c r="J20" s="13">
        <v>42201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15.75" x14ac:dyDescent="0.25">
      <c r="A21" s="12">
        <v>12</v>
      </c>
      <c r="B21" s="6" t="s">
        <v>139</v>
      </c>
      <c r="C21" s="5" t="s">
        <v>62</v>
      </c>
      <c r="D21" s="5" t="s">
        <v>106</v>
      </c>
      <c r="E21" s="5">
        <f>670.04</f>
        <v>670.04</v>
      </c>
      <c r="F21" s="5" t="s">
        <v>108</v>
      </c>
      <c r="G21" s="5">
        <v>10210</v>
      </c>
      <c r="H21" s="7">
        <f t="shared" si="0"/>
        <v>6.5625857002938298E-2</v>
      </c>
      <c r="I21" s="8">
        <v>42137</v>
      </c>
      <c r="J21" s="13">
        <v>42149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ht="15.75" outlineLevel="1" x14ac:dyDescent="0.25">
      <c r="A22" s="12"/>
      <c r="B22" s="6"/>
      <c r="C22" s="5"/>
      <c r="D22" s="5" t="s">
        <v>117</v>
      </c>
      <c r="E22" s="5">
        <v>305.07</v>
      </c>
      <c r="F22" s="5" t="s">
        <v>108</v>
      </c>
      <c r="G22" s="5">
        <v>9565</v>
      </c>
      <c r="H22" s="7">
        <f t="shared" si="0"/>
        <v>3.189440669106116E-2</v>
      </c>
      <c r="I22" s="8">
        <v>42261</v>
      </c>
      <c r="J22" s="13">
        <v>42272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ht="15.75" outlineLevel="1" x14ac:dyDescent="0.25">
      <c r="A23" s="12"/>
      <c r="B23" s="6"/>
      <c r="C23" s="5"/>
      <c r="D23" s="5" t="s">
        <v>119</v>
      </c>
      <c r="E23" s="5">
        <v>321.95</v>
      </c>
      <c r="F23" s="5" t="s">
        <v>108</v>
      </c>
      <c r="G23" s="5">
        <v>9350</v>
      </c>
      <c r="H23" s="7">
        <f t="shared" si="0"/>
        <v>3.4433155080213905E-2</v>
      </c>
      <c r="I23" s="8">
        <v>42357</v>
      </c>
      <c r="J23" s="13">
        <v>42368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.75" x14ac:dyDescent="0.25">
      <c r="A24" s="12">
        <v>13</v>
      </c>
      <c r="B24" s="6" t="s">
        <v>140</v>
      </c>
      <c r="C24" s="5" t="s">
        <v>63</v>
      </c>
      <c r="D24" s="5" t="s">
        <v>106</v>
      </c>
      <c r="E24" s="5">
        <v>78</v>
      </c>
      <c r="F24" s="5" t="s">
        <v>108</v>
      </c>
      <c r="G24" s="5">
        <v>659</v>
      </c>
      <c r="H24" s="7">
        <f t="shared" si="0"/>
        <v>0.11836115326251896</v>
      </c>
      <c r="I24" s="8" t="s">
        <v>120</v>
      </c>
      <c r="J24" s="13">
        <v>42112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15.75" x14ac:dyDescent="0.25">
      <c r="A25" s="12">
        <v>14</v>
      </c>
      <c r="B25" s="6" t="s">
        <v>189</v>
      </c>
      <c r="C25" s="5" t="s">
        <v>64</v>
      </c>
      <c r="D25" s="5" t="s">
        <v>106</v>
      </c>
      <c r="E25" s="5">
        <v>1.039679E-3</v>
      </c>
      <c r="F25" s="5" t="s">
        <v>108</v>
      </c>
      <c r="G25" s="5">
        <v>1.1519999999999999</v>
      </c>
      <c r="H25" s="7">
        <f t="shared" si="0"/>
        <v>9.0249913194444449E-4</v>
      </c>
      <c r="I25" s="8">
        <v>42153</v>
      </c>
      <c r="J25" s="13">
        <v>42164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.75" x14ac:dyDescent="0.25">
      <c r="A26" s="12">
        <v>15</v>
      </c>
      <c r="B26" s="6" t="s">
        <v>141</v>
      </c>
      <c r="C26" s="5" t="s">
        <v>65</v>
      </c>
      <c r="D26" s="5" t="s">
        <v>106</v>
      </c>
      <c r="E26" s="5">
        <v>94</v>
      </c>
      <c r="F26" s="5" t="s">
        <v>108</v>
      </c>
      <c r="G26" s="5">
        <v>2465</v>
      </c>
      <c r="H26" s="7">
        <f t="shared" si="0"/>
        <v>3.8133874239350912E-2</v>
      </c>
      <c r="I26" s="8">
        <v>42180</v>
      </c>
      <c r="J26" s="13">
        <v>42199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15.75" outlineLevel="1" x14ac:dyDescent="0.25">
      <c r="A27" s="12"/>
      <c r="B27" s="6"/>
      <c r="C27" s="5"/>
      <c r="D27" s="5" t="s">
        <v>119</v>
      </c>
      <c r="E27" s="5">
        <v>65</v>
      </c>
      <c r="F27" s="5" t="s">
        <v>108</v>
      </c>
      <c r="G27" s="5">
        <v>2327</v>
      </c>
      <c r="H27" s="7">
        <f>E27/G27</f>
        <v>2.7932960893854747E-2</v>
      </c>
      <c r="I27" s="8">
        <v>42352</v>
      </c>
      <c r="J27" s="13">
        <v>42362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ht="15.75" x14ac:dyDescent="0.25">
      <c r="A28" s="12">
        <v>16</v>
      </c>
      <c r="B28" s="6" t="s">
        <v>142</v>
      </c>
      <c r="C28" s="5" t="s">
        <v>66</v>
      </c>
      <c r="D28" s="5" t="s">
        <v>106</v>
      </c>
      <c r="E28" s="5">
        <v>27</v>
      </c>
      <c r="F28" s="5" t="s">
        <v>108</v>
      </c>
      <c r="G28" s="5">
        <v>216.6</v>
      </c>
      <c r="H28" s="7">
        <f>E28/G28</f>
        <v>0.12465373961218837</v>
      </c>
      <c r="I28" s="8" t="s">
        <v>121</v>
      </c>
      <c r="J28" s="13" t="s">
        <v>122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ht="15.75" x14ac:dyDescent="0.25">
      <c r="A29" s="12">
        <v>17</v>
      </c>
      <c r="B29" s="6" t="s">
        <v>143</v>
      </c>
      <c r="C29" s="5" t="s">
        <v>67</v>
      </c>
      <c r="D29" s="5" t="s">
        <v>106</v>
      </c>
      <c r="E29" s="5">
        <v>0</v>
      </c>
      <c r="F29" s="5" t="s">
        <v>108</v>
      </c>
      <c r="G29" s="5" t="s">
        <v>100</v>
      </c>
      <c r="H29" s="7" t="s">
        <v>100</v>
      </c>
      <c r="I29" s="8">
        <v>42153</v>
      </c>
      <c r="J29" s="13" t="s">
        <v>100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.75" outlineLevel="1" x14ac:dyDescent="0.25">
      <c r="A30" s="12"/>
      <c r="B30" s="6"/>
      <c r="C30" s="5"/>
      <c r="D30" s="5" t="s">
        <v>117</v>
      </c>
      <c r="E30" s="5">
        <v>0.57999999999999996</v>
      </c>
      <c r="F30" s="5" t="s">
        <v>108</v>
      </c>
      <c r="G30" s="5">
        <v>21.239000000000001</v>
      </c>
      <c r="H30" s="7">
        <f t="shared" ref="H30:H51" si="1">E30/G30</f>
        <v>2.7308253684260084E-2</v>
      </c>
      <c r="I30" s="8">
        <v>42275</v>
      </c>
      <c r="J30" s="13">
        <v>42286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ht="15.75" x14ac:dyDescent="0.25">
      <c r="A31" s="12">
        <v>18</v>
      </c>
      <c r="B31" s="6" t="s">
        <v>144</v>
      </c>
      <c r="C31" s="5" t="s">
        <v>68</v>
      </c>
      <c r="D31" s="5" t="s">
        <v>106</v>
      </c>
      <c r="E31" s="5">
        <v>19.559999999999999</v>
      </c>
      <c r="F31" s="5" t="s">
        <v>108</v>
      </c>
      <c r="G31" s="5">
        <v>243.95</v>
      </c>
      <c r="H31" s="7">
        <f t="shared" si="1"/>
        <v>8.0180364828858375E-2</v>
      </c>
      <c r="I31" s="8">
        <v>42180</v>
      </c>
      <c r="J31" s="13">
        <v>42192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.75" outlineLevel="1" x14ac:dyDescent="0.25">
      <c r="A32" s="12"/>
      <c r="B32" s="6"/>
      <c r="C32" s="5"/>
      <c r="D32" s="5" t="s">
        <v>117</v>
      </c>
      <c r="E32" s="5">
        <v>5.61</v>
      </c>
      <c r="F32" s="5" t="s">
        <v>108</v>
      </c>
      <c r="G32" s="5">
        <v>215.25</v>
      </c>
      <c r="H32" s="7">
        <f t="shared" si="1"/>
        <v>2.6062717770034844E-2</v>
      </c>
      <c r="I32" s="8">
        <v>42277</v>
      </c>
      <c r="J32" s="13">
        <v>42291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ht="15.75" x14ac:dyDescent="0.25">
      <c r="A33" s="12">
        <v>19</v>
      </c>
      <c r="B33" s="6" t="s">
        <v>145</v>
      </c>
      <c r="C33" s="5" t="s">
        <v>69</v>
      </c>
      <c r="D33" s="5" t="s">
        <v>106</v>
      </c>
      <c r="E33" s="5">
        <v>132.57</v>
      </c>
      <c r="F33" s="5" t="s">
        <v>108</v>
      </c>
      <c r="G33" s="5">
        <v>11520</v>
      </c>
      <c r="H33" s="7">
        <f t="shared" si="1"/>
        <v>1.1507812499999999E-2</v>
      </c>
      <c r="I33" s="8">
        <v>42159</v>
      </c>
      <c r="J33" s="13">
        <v>42174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ht="15.75" outlineLevel="1" x14ac:dyDescent="0.25">
      <c r="A34" s="12"/>
      <c r="B34" s="6"/>
      <c r="C34" s="5"/>
      <c r="D34" s="5" t="s">
        <v>117</v>
      </c>
      <c r="E34" s="5">
        <v>88.4</v>
      </c>
      <c r="F34" s="5" t="s">
        <v>108</v>
      </c>
      <c r="G34" s="5">
        <v>11763</v>
      </c>
      <c r="H34" s="7">
        <f t="shared" si="1"/>
        <v>7.5150896880047608E-3</v>
      </c>
      <c r="I34" s="8">
        <v>42271</v>
      </c>
      <c r="J34" s="13">
        <v>42286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ht="15.75" x14ac:dyDescent="0.25">
      <c r="A35" s="12">
        <v>20</v>
      </c>
      <c r="B35" s="6" t="s">
        <v>124</v>
      </c>
      <c r="C35" s="5" t="s">
        <v>70</v>
      </c>
      <c r="D35" s="5" t="s">
        <v>100</v>
      </c>
      <c r="E35" s="5">
        <v>0</v>
      </c>
      <c r="F35" s="5" t="s">
        <v>108</v>
      </c>
      <c r="G35" s="5" t="s">
        <v>100</v>
      </c>
      <c r="H35" s="7" t="s">
        <v>100</v>
      </c>
      <c r="I35" s="8">
        <v>42185</v>
      </c>
      <c r="J35" s="13" t="s">
        <v>100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ht="15.75" x14ac:dyDescent="0.25">
      <c r="A36" s="12">
        <v>21</v>
      </c>
      <c r="B36" s="6" t="s">
        <v>125</v>
      </c>
      <c r="C36" s="5" t="s">
        <v>126</v>
      </c>
      <c r="D36" s="5" t="s">
        <v>106</v>
      </c>
      <c r="E36" s="5">
        <v>0.05</v>
      </c>
      <c r="F36" s="5" t="s">
        <v>108</v>
      </c>
      <c r="G36" s="5">
        <v>44.25</v>
      </c>
      <c r="H36" s="7">
        <f t="shared" si="1"/>
        <v>1.1299435028248588E-3</v>
      </c>
      <c r="I36" s="8">
        <v>42185</v>
      </c>
      <c r="J36" s="13">
        <v>42196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ht="15.75" x14ac:dyDescent="0.25">
      <c r="A37" s="12">
        <v>22</v>
      </c>
      <c r="B37" s="6" t="s">
        <v>146</v>
      </c>
      <c r="C37" s="5" t="s">
        <v>71</v>
      </c>
      <c r="D37" s="5" t="s">
        <v>106</v>
      </c>
      <c r="E37" s="5">
        <v>16.13</v>
      </c>
      <c r="F37" s="5" t="s">
        <v>108</v>
      </c>
      <c r="G37" s="5">
        <v>772</v>
      </c>
      <c r="H37" s="7">
        <f t="shared" si="1"/>
        <v>2.0893782383419688E-2</v>
      </c>
      <c r="I37" s="8">
        <v>42185</v>
      </c>
      <c r="J37" s="13">
        <v>42198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ht="15.75" outlineLevel="1" x14ac:dyDescent="0.25">
      <c r="A38" s="12"/>
      <c r="B38" s="6"/>
      <c r="C38" s="5"/>
      <c r="D38" s="5" t="s">
        <v>119</v>
      </c>
      <c r="E38" s="5">
        <v>64.510000000000005</v>
      </c>
      <c r="F38" s="5" t="s">
        <v>108</v>
      </c>
      <c r="G38" s="5">
        <v>905</v>
      </c>
      <c r="H38" s="7">
        <f t="shared" si="1"/>
        <v>7.1281767955801115E-2</v>
      </c>
      <c r="I38" s="8">
        <v>42349</v>
      </c>
      <c r="J38" s="13">
        <v>42360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ht="15.75" x14ac:dyDescent="0.25">
      <c r="A39" s="12">
        <v>22.8</v>
      </c>
      <c r="B39" s="6" t="s">
        <v>147</v>
      </c>
      <c r="C39" s="5" t="s">
        <v>72</v>
      </c>
      <c r="D39" s="5" t="s">
        <v>106</v>
      </c>
      <c r="E39" s="5">
        <v>3.87</v>
      </c>
      <c r="F39" s="5" t="s">
        <v>108</v>
      </c>
      <c r="G39" s="5">
        <v>76</v>
      </c>
      <c r="H39" s="7">
        <f t="shared" si="1"/>
        <v>5.092105263157895E-2</v>
      </c>
      <c r="I39" s="8">
        <v>42122</v>
      </c>
      <c r="J39" s="13">
        <v>42136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ht="31.5" x14ac:dyDescent="0.25">
      <c r="A40" s="12">
        <v>24</v>
      </c>
      <c r="B40" s="6" t="s">
        <v>148</v>
      </c>
      <c r="C40" s="5" t="s">
        <v>73</v>
      </c>
      <c r="D40" s="10" t="s">
        <v>127</v>
      </c>
      <c r="E40" s="5">
        <v>3.2</v>
      </c>
      <c r="F40" s="5" t="s">
        <v>108</v>
      </c>
      <c r="G40" s="5">
        <v>72.8</v>
      </c>
      <c r="H40" s="7">
        <f t="shared" si="1"/>
        <v>4.3956043956043959E-2</v>
      </c>
      <c r="I40" s="8">
        <v>42160</v>
      </c>
      <c r="J40" s="13">
        <v>42171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ht="15.75" outlineLevel="1" x14ac:dyDescent="0.25">
      <c r="A41" s="12">
        <v>24</v>
      </c>
      <c r="B41" s="6"/>
      <c r="C41" s="5"/>
      <c r="D41" s="5" t="s">
        <v>117</v>
      </c>
      <c r="E41" s="5">
        <v>0.93</v>
      </c>
      <c r="F41" s="5" t="s">
        <v>108</v>
      </c>
      <c r="G41" s="5">
        <v>72.75</v>
      </c>
      <c r="H41" s="7">
        <f t="shared" si="1"/>
        <v>1.2783505154639175E-2</v>
      </c>
      <c r="I41" s="8">
        <v>42277</v>
      </c>
      <c r="J41" s="13">
        <v>42289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ht="15.75" x14ac:dyDescent="0.25">
      <c r="A42" s="12">
        <v>24.6</v>
      </c>
      <c r="B42" s="6" t="s">
        <v>149</v>
      </c>
      <c r="C42" s="5" t="s">
        <v>74</v>
      </c>
      <c r="D42" s="10" t="s">
        <v>128</v>
      </c>
      <c r="E42" s="5">
        <v>5.2</v>
      </c>
      <c r="F42" s="5" t="s">
        <v>108</v>
      </c>
      <c r="G42" s="5">
        <v>499</v>
      </c>
      <c r="H42" s="7">
        <f t="shared" si="1"/>
        <v>1.0420841683366733E-2</v>
      </c>
      <c r="I42" s="8">
        <v>42118</v>
      </c>
      <c r="J42" s="13">
        <v>42129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ht="15.75" outlineLevel="1" x14ac:dyDescent="0.25">
      <c r="A43" s="12">
        <v>25.2</v>
      </c>
      <c r="B43" s="6"/>
      <c r="C43" s="5"/>
      <c r="D43" s="5" t="s">
        <v>117</v>
      </c>
      <c r="E43" s="5">
        <v>6.6</v>
      </c>
      <c r="F43" s="5" t="s">
        <v>108</v>
      </c>
      <c r="G43" s="5">
        <v>588.1</v>
      </c>
      <c r="H43" s="7">
        <f t="shared" si="1"/>
        <v>1.1222581193674544E-2</v>
      </c>
      <c r="I43" s="8">
        <v>42272</v>
      </c>
      <c r="J43" s="13">
        <v>42283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ht="15.75" x14ac:dyDescent="0.25">
      <c r="A44" s="12">
        <v>25.8</v>
      </c>
      <c r="B44" s="6" t="s">
        <v>129</v>
      </c>
      <c r="C44" s="5" t="s">
        <v>75</v>
      </c>
      <c r="D44" s="5" t="s">
        <v>106</v>
      </c>
      <c r="E44" s="5">
        <v>1.52</v>
      </c>
      <c r="F44" s="5" t="s">
        <v>108</v>
      </c>
      <c r="G44" s="5">
        <v>30</v>
      </c>
      <c r="H44" s="7">
        <f t="shared" si="1"/>
        <v>5.0666666666666665E-2</v>
      </c>
      <c r="I44" s="8">
        <v>42116</v>
      </c>
      <c r="J44" s="13">
        <v>42133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ht="15.75" x14ac:dyDescent="0.25">
      <c r="A45" s="12">
        <v>27</v>
      </c>
      <c r="B45" s="6" t="s">
        <v>130</v>
      </c>
      <c r="C45" s="5" t="s">
        <v>131</v>
      </c>
      <c r="D45" s="5" t="s">
        <v>106</v>
      </c>
      <c r="E45" s="5">
        <v>1.52</v>
      </c>
      <c r="F45" s="5" t="s">
        <v>108</v>
      </c>
      <c r="G45" s="5">
        <v>24.65</v>
      </c>
      <c r="H45" s="7">
        <f t="shared" si="1"/>
        <v>6.1663286004056801E-2</v>
      </c>
      <c r="I45" s="8">
        <v>42116</v>
      </c>
      <c r="J45" s="13">
        <v>42133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ht="15.75" x14ac:dyDescent="0.25">
      <c r="A46" s="12">
        <v>27.8</v>
      </c>
      <c r="B46" s="6" t="s">
        <v>150</v>
      </c>
      <c r="C46" s="5" t="s">
        <v>76</v>
      </c>
      <c r="D46" s="5" t="s">
        <v>100</v>
      </c>
      <c r="E46" s="5">
        <v>0</v>
      </c>
      <c r="F46" s="5" t="s">
        <v>108</v>
      </c>
      <c r="G46" s="5" t="s">
        <v>100</v>
      </c>
      <c r="H46" s="7" t="s">
        <v>100</v>
      </c>
      <c r="I46" s="8">
        <v>42184</v>
      </c>
      <c r="J46" s="13" t="s">
        <v>100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ht="15.75" x14ac:dyDescent="0.25">
      <c r="A47" s="12">
        <v>28.7</v>
      </c>
      <c r="B47" s="6" t="s">
        <v>151</v>
      </c>
      <c r="C47" s="5" t="s">
        <v>77</v>
      </c>
      <c r="D47" s="5" t="s">
        <v>100</v>
      </c>
      <c r="E47" s="5">
        <v>0</v>
      </c>
      <c r="F47" s="5" t="s">
        <v>108</v>
      </c>
      <c r="G47" s="5" t="s">
        <v>100</v>
      </c>
      <c r="H47" s="7" t="s">
        <v>100</v>
      </c>
      <c r="I47" s="8">
        <v>42153</v>
      </c>
      <c r="J47" s="13" t="s">
        <v>100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ht="15.75" x14ac:dyDescent="0.25">
      <c r="A48" s="12">
        <v>29.6</v>
      </c>
      <c r="B48" s="6" t="s">
        <v>153</v>
      </c>
      <c r="C48" s="5" t="s">
        <v>78</v>
      </c>
      <c r="D48" s="5" t="s">
        <v>152</v>
      </c>
      <c r="E48" s="5">
        <v>20</v>
      </c>
      <c r="F48" s="5" t="s">
        <v>108</v>
      </c>
      <c r="G48" s="5">
        <v>1855</v>
      </c>
      <c r="H48" s="7">
        <f t="shared" si="1"/>
        <v>1.078167115902965E-2</v>
      </c>
      <c r="I48" s="8">
        <v>42004</v>
      </c>
      <c r="J48" s="13">
        <v>42015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ht="15.75" outlineLevel="1" x14ac:dyDescent="0.25">
      <c r="A49" s="12">
        <v>30</v>
      </c>
      <c r="B49" s="6"/>
      <c r="C49" s="5"/>
      <c r="D49" s="5" t="s">
        <v>106</v>
      </c>
      <c r="E49" s="5">
        <v>15</v>
      </c>
      <c r="F49" s="5" t="s">
        <v>108</v>
      </c>
      <c r="G49" s="5">
        <v>2044</v>
      </c>
      <c r="H49" s="7">
        <f t="shared" si="1"/>
        <v>7.3385518590998039E-3</v>
      </c>
      <c r="I49" s="8">
        <v>42163</v>
      </c>
      <c r="J49" s="13">
        <v>42174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ht="15.75" outlineLevel="1" x14ac:dyDescent="0.25">
      <c r="A50" s="12">
        <v>30</v>
      </c>
      <c r="B50" s="6"/>
      <c r="C50" s="5"/>
      <c r="D50" s="5" t="s">
        <v>117</v>
      </c>
      <c r="E50" s="5">
        <v>57</v>
      </c>
      <c r="F50" s="5" t="s">
        <v>108</v>
      </c>
      <c r="G50" s="5">
        <v>2495</v>
      </c>
      <c r="H50" s="7">
        <f t="shared" si="1"/>
        <v>2.2845691382765532E-2</v>
      </c>
      <c r="I50" s="8">
        <v>42283</v>
      </c>
      <c r="J50" s="13">
        <v>42294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ht="15.75" outlineLevel="1" x14ac:dyDescent="0.25">
      <c r="A51" s="12">
        <v>30</v>
      </c>
      <c r="B51" s="6"/>
      <c r="C51" s="5"/>
      <c r="D51" s="5" t="s">
        <v>154</v>
      </c>
      <c r="E51" s="5">
        <v>48</v>
      </c>
      <c r="F51" s="5" t="s">
        <v>108</v>
      </c>
      <c r="G51" s="5">
        <v>2350</v>
      </c>
      <c r="H51" s="7">
        <f t="shared" si="1"/>
        <v>2.0425531914893616E-2</v>
      </c>
      <c r="I51" s="8">
        <v>42199</v>
      </c>
      <c r="J51" s="13">
        <v>42210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ht="15.75" x14ac:dyDescent="0.25">
      <c r="A52" s="12">
        <v>30.6</v>
      </c>
      <c r="B52" s="6" t="s">
        <v>155</v>
      </c>
      <c r="C52" s="5" t="s">
        <v>79</v>
      </c>
      <c r="D52" s="5" t="s">
        <v>111</v>
      </c>
      <c r="E52" s="11">
        <v>0.3</v>
      </c>
      <c r="F52" s="5" t="s">
        <v>156</v>
      </c>
      <c r="G52" s="5"/>
      <c r="H52" s="7">
        <v>3.7999999999999999E-2</v>
      </c>
      <c r="I52" s="8" t="s">
        <v>100</v>
      </c>
      <c r="J52" s="13">
        <v>42349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ht="15.75" outlineLevel="1" x14ac:dyDescent="0.25">
      <c r="A53" s="12">
        <v>31.2</v>
      </c>
      <c r="B53" s="6"/>
      <c r="C53" s="5"/>
      <c r="D53" s="5" t="s">
        <v>117</v>
      </c>
      <c r="E53" s="5">
        <v>0.08</v>
      </c>
      <c r="F53" s="5" t="s">
        <v>156</v>
      </c>
      <c r="G53" s="5" t="s">
        <v>100</v>
      </c>
      <c r="H53" s="7" t="s">
        <v>100</v>
      </c>
      <c r="I53" s="8" t="s">
        <v>100</v>
      </c>
      <c r="J53" s="13">
        <v>42251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ht="15.75" x14ac:dyDescent="0.25">
      <c r="A54" s="12">
        <v>31.8</v>
      </c>
      <c r="B54" s="6" t="s">
        <v>34</v>
      </c>
      <c r="C54" s="5" t="s">
        <v>323</v>
      </c>
      <c r="D54" s="5" t="s">
        <v>106</v>
      </c>
      <c r="E54" s="5">
        <v>4.05</v>
      </c>
      <c r="F54" s="5" t="s">
        <v>108</v>
      </c>
      <c r="G54" s="5">
        <v>63.5</v>
      </c>
      <c r="H54" s="7">
        <f t="shared" ref="H54:H71" si="2">E54/G54</f>
        <v>6.377952755905511E-2</v>
      </c>
      <c r="I54" s="8">
        <v>42170</v>
      </c>
      <c r="J54" s="13">
        <v>42188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ht="15.75" x14ac:dyDescent="0.25">
      <c r="A55" s="12">
        <v>33</v>
      </c>
      <c r="B55" s="6" t="s">
        <v>35</v>
      </c>
      <c r="C55" s="5" t="s">
        <v>80</v>
      </c>
      <c r="D55" s="5" t="s">
        <v>106</v>
      </c>
      <c r="E55" s="5">
        <v>3.34</v>
      </c>
      <c r="F55" s="5" t="s">
        <v>108</v>
      </c>
      <c r="G55" s="5">
        <v>90.21</v>
      </c>
      <c r="H55" s="7">
        <f t="shared" si="2"/>
        <v>3.7024720097550159E-2</v>
      </c>
      <c r="I55" s="8">
        <v>42170</v>
      </c>
      <c r="J55" s="13">
        <v>42188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ht="15.75" x14ac:dyDescent="0.25">
      <c r="A56" s="12">
        <v>34</v>
      </c>
      <c r="B56" s="6" t="s">
        <v>157</v>
      </c>
      <c r="C56" s="5" t="s">
        <v>81</v>
      </c>
      <c r="D56" s="5" t="s">
        <v>100</v>
      </c>
      <c r="E56" s="5">
        <v>1.6449999999999999E-2</v>
      </c>
      <c r="F56" s="5" t="s">
        <v>156</v>
      </c>
      <c r="G56" s="5">
        <v>27</v>
      </c>
      <c r="H56" s="7">
        <f t="shared" si="2"/>
        <v>6.0925925925925926E-4</v>
      </c>
      <c r="I56" s="8" t="s">
        <v>100</v>
      </c>
      <c r="J56" s="13">
        <v>42306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ht="15.75" x14ac:dyDescent="0.25">
      <c r="A57" s="12">
        <v>35</v>
      </c>
      <c r="B57" s="6" t="s">
        <v>158</v>
      </c>
      <c r="C57" s="5" t="s">
        <v>82</v>
      </c>
      <c r="D57" s="5" t="s">
        <v>117</v>
      </c>
      <c r="E57" s="5">
        <v>15.29</v>
      </c>
      <c r="F57" s="5" t="s">
        <v>108</v>
      </c>
      <c r="G57" s="5">
        <v>555</v>
      </c>
      <c r="H57" s="7">
        <f t="shared" si="2"/>
        <v>2.7549549549549548E-2</v>
      </c>
      <c r="I57" s="8">
        <v>42279</v>
      </c>
      <c r="J57" s="13">
        <v>42279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ht="15.75" x14ac:dyDescent="0.25">
      <c r="A58" s="12">
        <v>36</v>
      </c>
      <c r="B58" s="6" t="s">
        <v>163</v>
      </c>
      <c r="C58" s="5" t="s">
        <v>83</v>
      </c>
      <c r="D58" s="5" t="s">
        <v>106</v>
      </c>
      <c r="E58" s="5">
        <v>8.2100000000000009</v>
      </c>
      <c r="F58" s="5" t="s">
        <v>108</v>
      </c>
      <c r="G58" s="5">
        <v>238.5</v>
      </c>
      <c r="H58" s="7">
        <f t="shared" si="2"/>
        <v>3.4423480083857448E-2</v>
      </c>
      <c r="I58" s="8">
        <v>42172</v>
      </c>
      <c r="J58" s="13">
        <v>42184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ht="15.75" x14ac:dyDescent="0.25">
      <c r="A59" s="12">
        <v>37</v>
      </c>
      <c r="B59" s="6" t="s">
        <v>159</v>
      </c>
      <c r="C59" s="5" t="s">
        <v>84</v>
      </c>
      <c r="D59" s="5" t="s">
        <v>106</v>
      </c>
      <c r="E59" s="5">
        <v>3.34</v>
      </c>
      <c r="F59" s="5" t="s">
        <v>108</v>
      </c>
      <c r="G59" s="5">
        <v>90.21</v>
      </c>
      <c r="H59" s="7">
        <f t="shared" si="2"/>
        <v>3.7024720097550159E-2</v>
      </c>
      <c r="I59" s="8">
        <v>42170</v>
      </c>
      <c r="J59" s="13">
        <v>42188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ht="15.75" x14ac:dyDescent="0.25">
      <c r="A60" s="12">
        <v>38</v>
      </c>
      <c r="B60" s="6" t="s">
        <v>160</v>
      </c>
      <c r="C60" s="5" t="s">
        <v>161</v>
      </c>
      <c r="D60" s="5" t="s">
        <v>106</v>
      </c>
      <c r="E60" s="5">
        <v>4.05</v>
      </c>
      <c r="F60" s="5" t="s">
        <v>108</v>
      </c>
      <c r="G60" s="5">
        <v>63.5</v>
      </c>
      <c r="H60" s="7">
        <f t="shared" si="2"/>
        <v>6.377952755905511E-2</v>
      </c>
      <c r="I60" s="8">
        <v>42170</v>
      </c>
      <c r="J60" s="13">
        <v>42188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ht="15.75" x14ac:dyDescent="0.25">
      <c r="A61" s="12">
        <v>39</v>
      </c>
      <c r="B61" s="6" t="s">
        <v>162</v>
      </c>
      <c r="C61" s="5" t="s">
        <v>85</v>
      </c>
      <c r="D61" s="5" t="s">
        <v>106</v>
      </c>
      <c r="E61" s="5">
        <v>1.561855E-2</v>
      </c>
      <c r="F61" s="5" t="s">
        <v>108</v>
      </c>
      <c r="G61" s="5">
        <v>0.54179999999999995</v>
      </c>
      <c r="H61" s="7">
        <f t="shared" si="2"/>
        <v>2.8827150239940941E-2</v>
      </c>
      <c r="I61" s="8">
        <v>42181</v>
      </c>
      <c r="J61" s="13">
        <v>42192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</row>
    <row r="62" spans="1:90" ht="15.75" x14ac:dyDescent="0.25">
      <c r="A62" s="12">
        <v>40</v>
      </c>
      <c r="B62" s="6" t="s">
        <v>40</v>
      </c>
      <c r="C62" s="5" t="s">
        <v>86</v>
      </c>
      <c r="D62" s="5" t="s">
        <v>106</v>
      </c>
      <c r="E62" s="5">
        <v>0.45</v>
      </c>
      <c r="F62" s="5" t="s">
        <v>108</v>
      </c>
      <c r="G62" s="5">
        <v>71.510000000000005</v>
      </c>
      <c r="H62" s="7">
        <f t="shared" si="2"/>
        <v>6.2928261781569012E-3</v>
      </c>
      <c r="I62" s="8">
        <v>42153</v>
      </c>
      <c r="J62" s="13">
        <v>42170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</row>
    <row r="63" spans="1:90" ht="15.75" x14ac:dyDescent="0.25">
      <c r="A63" s="12">
        <v>41</v>
      </c>
      <c r="B63" s="6" t="s">
        <v>41</v>
      </c>
      <c r="C63" s="5" t="s">
        <v>324</v>
      </c>
      <c r="D63" s="5" t="s">
        <v>106</v>
      </c>
      <c r="E63" s="5">
        <v>0.45</v>
      </c>
      <c r="F63" s="5" t="s">
        <v>108</v>
      </c>
      <c r="G63" s="5">
        <v>48.31</v>
      </c>
      <c r="H63" s="7">
        <f t="shared" si="2"/>
        <v>9.3148416476919894E-3</v>
      </c>
      <c r="I63" s="8">
        <v>42153</v>
      </c>
      <c r="J63" s="13">
        <v>42170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</row>
    <row r="64" spans="1:90" ht="15.75" x14ac:dyDescent="0.25">
      <c r="A64" s="12">
        <v>42</v>
      </c>
      <c r="B64" s="6" t="s">
        <v>42</v>
      </c>
      <c r="C64" s="5" t="s">
        <v>87</v>
      </c>
      <c r="D64" s="5" t="s">
        <v>106</v>
      </c>
      <c r="E64" s="5">
        <v>0.65</v>
      </c>
      <c r="F64" s="5" t="s">
        <v>108</v>
      </c>
      <c r="G64" s="5">
        <v>31.305</v>
      </c>
      <c r="H64" s="7">
        <f t="shared" si="2"/>
        <v>2.0763456316882287E-2</v>
      </c>
      <c r="I64" s="8">
        <v>42182</v>
      </c>
      <c r="J64" s="13">
        <v>42201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spans="1:90" ht="15.75" x14ac:dyDescent="0.25">
      <c r="A65" s="12">
        <v>43</v>
      </c>
      <c r="B65" s="6" t="s">
        <v>43</v>
      </c>
      <c r="C65" s="5" t="s">
        <v>325</v>
      </c>
      <c r="D65" s="5" t="s">
        <v>106</v>
      </c>
      <c r="E65" s="5">
        <v>8.2100000000000009</v>
      </c>
      <c r="F65" s="5" t="s">
        <v>108</v>
      </c>
      <c r="G65" s="5">
        <v>38.590000000000003</v>
      </c>
      <c r="H65" s="7">
        <f t="shared" si="2"/>
        <v>0.21274941694739571</v>
      </c>
      <c r="I65" s="8">
        <v>42182</v>
      </c>
      <c r="J65" s="13">
        <v>42201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spans="1:90" ht="31.5" x14ac:dyDescent="0.25">
      <c r="A66" s="12">
        <v>44</v>
      </c>
      <c r="B66" s="6" t="s">
        <v>164</v>
      </c>
      <c r="C66" s="5" t="s">
        <v>88</v>
      </c>
      <c r="D66" s="10" t="s">
        <v>165</v>
      </c>
      <c r="E66" s="5">
        <v>27.46</v>
      </c>
      <c r="F66" s="5" t="s">
        <v>108</v>
      </c>
      <c r="G66" s="5">
        <v>622</v>
      </c>
      <c r="H66" s="7">
        <f t="shared" si="2"/>
        <v>4.4147909967845664E-2</v>
      </c>
      <c r="I66" s="8">
        <v>42149</v>
      </c>
      <c r="J66" s="13">
        <v>42160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  <row r="67" spans="1:90" ht="15.75" outlineLevel="1" x14ac:dyDescent="0.25">
      <c r="A67" s="12">
        <v>44</v>
      </c>
      <c r="B67" s="6"/>
      <c r="C67" s="5"/>
      <c r="D67" s="5" t="s">
        <v>117</v>
      </c>
      <c r="E67" s="5">
        <v>12.63</v>
      </c>
      <c r="F67" s="5" t="s">
        <v>108</v>
      </c>
      <c r="G67" s="5">
        <v>681.2</v>
      </c>
      <c r="H67" s="7">
        <f t="shared" si="2"/>
        <v>1.8540810334703464E-2</v>
      </c>
      <c r="I67" s="8">
        <v>42262</v>
      </c>
      <c r="J67" s="13">
        <v>42275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spans="1:90" ht="15.75" outlineLevel="1" x14ac:dyDescent="0.25">
      <c r="A68" s="12">
        <v>44</v>
      </c>
      <c r="B68" s="6"/>
      <c r="C68" s="5"/>
      <c r="D68" s="5" t="s">
        <v>119</v>
      </c>
      <c r="E68" s="5">
        <v>13.17</v>
      </c>
      <c r="F68" s="5" t="s">
        <v>108</v>
      </c>
      <c r="G68" s="5">
        <v>630</v>
      </c>
      <c r="H68" s="7">
        <f t="shared" si="2"/>
        <v>2.0904761904761905E-2</v>
      </c>
      <c r="I68" s="8">
        <v>42348</v>
      </c>
      <c r="J68" s="13">
        <v>42359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1:90" ht="15.75" x14ac:dyDescent="0.25">
      <c r="A69" s="12">
        <v>45</v>
      </c>
      <c r="B69" s="6" t="s">
        <v>45</v>
      </c>
      <c r="C69" s="5" t="s">
        <v>89</v>
      </c>
      <c r="D69" s="5" t="s">
        <v>166</v>
      </c>
      <c r="E69" s="5">
        <v>10.58</v>
      </c>
      <c r="F69" s="5" t="s">
        <v>108</v>
      </c>
      <c r="G69" s="5">
        <v>162</v>
      </c>
      <c r="H69" s="7">
        <f t="shared" si="2"/>
        <v>6.530864197530864E-2</v>
      </c>
      <c r="I69" s="8">
        <v>42181</v>
      </c>
      <c r="J69" s="13">
        <v>42200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1:90" ht="15.75" x14ac:dyDescent="0.25">
      <c r="A70" s="12">
        <v>46</v>
      </c>
      <c r="B70" s="6" t="s">
        <v>46</v>
      </c>
      <c r="C70" s="5" t="s">
        <v>326</v>
      </c>
      <c r="D70" s="5" t="s">
        <v>166</v>
      </c>
      <c r="E70" s="5">
        <v>10.58</v>
      </c>
      <c r="F70" s="5" t="s">
        <v>108</v>
      </c>
      <c r="G70" s="5">
        <v>295.05</v>
      </c>
      <c r="H70" s="7">
        <f t="shared" si="2"/>
        <v>3.5858329096763258E-2</v>
      </c>
      <c r="I70" s="8">
        <v>42181</v>
      </c>
      <c r="J70" s="13">
        <v>42200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1:90" ht="15.75" x14ac:dyDescent="0.25">
      <c r="A71" s="12">
        <v>47</v>
      </c>
      <c r="B71" s="6" t="s">
        <v>168</v>
      </c>
      <c r="C71" s="5" t="s">
        <v>90</v>
      </c>
      <c r="D71" s="5" t="s">
        <v>167</v>
      </c>
      <c r="E71" s="5">
        <v>0.42</v>
      </c>
      <c r="F71" s="5" t="s">
        <v>108</v>
      </c>
      <c r="G71" s="5">
        <v>38</v>
      </c>
      <c r="H71" s="7">
        <f t="shared" si="2"/>
        <v>1.1052631578947368E-2</v>
      </c>
      <c r="I71" s="8">
        <v>41998</v>
      </c>
      <c r="J71" s="13">
        <v>42016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1:90" ht="15.75" outlineLevel="1" x14ac:dyDescent="0.25">
      <c r="A72" s="12">
        <v>47</v>
      </c>
      <c r="B72" s="6"/>
      <c r="C72" s="5"/>
      <c r="D72" s="5" t="s">
        <v>166</v>
      </c>
      <c r="E72" s="5">
        <v>0</v>
      </c>
      <c r="F72" s="5" t="s">
        <v>108</v>
      </c>
      <c r="G72" s="5" t="s">
        <v>100</v>
      </c>
      <c r="H72" s="7" t="s">
        <v>100</v>
      </c>
      <c r="I72" s="8">
        <v>42178</v>
      </c>
      <c r="J72" s="13" t="s">
        <v>100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1:90" ht="15.75" outlineLevel="1" x14ac:dyDescent="0.25">
      <c r="A73" s="12">
        <v>47</v>
      </c>
      <c r="B73" s="6"/>
      <c r="C73" s="5"/>
      <c r="D73" s="5" t="s">
        <v>117</v>
      </c>
      <c r="E73" s="5">
        <v>2.42</v>
      </c>
      <c r="F73" s="5" t="s">
        <v>108</v>
      </c>
      <c r="G73" s="5">
        <v>53.8</v>
      </c>
      <c r="H73" s="7">
        <f t="shared" ref="H73:H77" si="3">E73/G73</f>
        <v>4.4981412639405208E-2</v>
      </c>
      <c r="I73" s="8">
        <v>42289</v>
      </c>
      <c r="J73" s="13">
        <v>42300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spans="1:90" ht="15.75" x14ac:dyDescent="0.25">
      <c r="A74" s="12">
        <v>48</v>
      </c>
      <c r="B74" s="6" t="s">
        <v>172</v>
      </c>
      <c r="C74" s="5" t="s">
        <v>94</v>
      </c>
      <c r="D74" s="5" t="s">
        <v>166</v>
      </c>
      <c r="E74" s="5">
        <v>757.87</v>
      </c>
      <c r="F74" s="5" t="s">
        <v>108</v>
      </c>
      <c r="G74" s="5">
        <v>138070</v>
      </c>
      <c r="H74" s="7">
        <f t="shared" si="3"/>
        <v>5.4890273049902228E-3</v>
      </c>
      <c r="I74" s="8">
        <v>42185.062013888892</v>
      </c>
      <c r="J74" s="13">
        <v>42205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spans="1:90" ht="15.75" x14ac:dyDescent="0.25">
      <c r="A75" s="12">
        <v>49</v>
      </c>
      <c r="B75" s="6" t="s">
        <v>169</v>
      </c>
      <c r="C75" s="5" t="s">
        <v>91</v>
      </c>
      <c r="D75" s="5" t="s">
        <v>100</v>
      </c>
      <c r="E75" s="5">
        <v>0</v>
      </c>
      <c r="F75" s="5" t="s">
        <v>108</v>
      </c>
      <c r="G75" s="5" t="s">
        <v>100</v>
      </c>
      <c r="H75" s="7">
        <v>0</v>
      </c>
      <c r="I75" s="8">
        <v>42170</v>
      </c>
      <c r="J75" s="13" t="s">
        <v>100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spans="1:90" ht="15.75" x14ac:dyDescent="0.25">
      <c r="A76" s="12">
        <v>50</v>
      </c>
      <c r="B76" s="6" t="s">
        <v>170</v>
      </c>
      <c r="C76" s="5" t="s">
        <v>92</v>
      </c>
      <c r="D76" s="5" t="s">
        <v>117</v>
      </c>
      <c r="E76" s="5">
        <v>788</v>
      </c>
      <c r="F76" s="5" t="s">
        <v>108</v>
      </c>
      <c r="G76" s="5">
        <v>13000</v>
      </c>
      <c r="H76" s="7">
        <f t="shared" si="3"/>
        <v>6.0615384615384613E-2</v>
      </c>
      <c r="I76" s="8">
        <v>42275</v>
      </c>
      <c r="J76" s="13">
        <v>42286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spans="1:90" ht="16.5" thickBot="1" x14ac:dyDescent="0.3">
      <c r="A77" s="14">
        <v>51</v>
      </c>
      <c r="B77" s="15" t="s">
        <v>171</v>
      </c>
      <c r="C77" s="16" t="s">
        <v>93</v>
      </c>
      <c r="D77" s="16" t="s">
        <v>166</v>
      </c>
      <c r="E77" s="16">
        <v>1.17E-3</v>
      </c>
      <c r="F77" s="16" t="s">
        <v>108</v>
      </c>
      <c r="G77" s="16">
        <v>7.7189999999999995E-2</v>
      </c>
      <c r="H77" s="17">
        <f t="shared" si="3"/>
        <v>1.5157403808783523E-2</v>
      </c>
      <c r="I77" s="18">
        <v>42180</v>
      </c>
      <c r="J77" s="19">
        <v>42191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spans="1:90" ht="15.75" x14ac:dyDescent="0.3">
      <c r="A78" s="2" t="s">
        <v>104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</row>
    <row r="79" spans="1:90" x14ac:dyDescent="0.25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</row>
    <row r="80" spans="1:90" x14ac:dyDescent="0.25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spans="1:90" x14ac:dyDescent="0.25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1:90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spans="1:90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</row>
    <row r="84" spans="1:90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</row>
    <row r="85" spans="1:90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spans="1:90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</row>
    <row r="87" spans="1:90" x14ac:dyDescent="0.25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</row>
    <row r="88" spans="1:90" x14ac:dyDescent="0.25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</row>
    <row r="89" spans="1:90" x14ac:dyDescent="0.25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spans="1:90" x14ac:dyDescent="0.25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</row>
    <row r="91" spans="1:90" x14ac:dyDescent="0.25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</row>
    <row r="92" spans="1:90" x14ac:dyDescent="0.25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spans="1:90" x14ac:dyDescent="0.25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spans="1:90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spans="1:90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</row>
    <row r="96" spans="1:90" x14ac:dyDescent="0.25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spans="1:90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1:90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1:90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spans="1:90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spans="1:90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spans="1:90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spans="1:90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</row>
    <row r="104" spans="1:90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</row>
    <row r="105" spans="1:90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spans="1:90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spans="1:90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spans="1:90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spans="1:90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spans="1:90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spans="1:90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</row>
    <row r="112" spans="1:90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</row>
    <row r="113" spans="1:90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</row>
    <row r="114" spans="1:90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spans="1:90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spans="1:90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spans="1:90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spans="1:90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spans="1:90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spans="1:90" x14ac:dyDescent="0.25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spans="1:90" x14ac:dyDescent="0.25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spans="1:90" x14ac:dyDescent="0.25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90" x14ac:dyDescent="0.25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90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90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90" x14ac:dyDescent="0.25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90" x14ac:dyDescent="0.25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90" x14ac:dyDescent="0.25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3"/>
      <c r="D143" s="1"/>
      <c r="E143" s="1"/>
      <c r="F143" s="1"/>
      <c r="G143" s="1"/>
      <c r="H143" s="1"/>
      <c r="I143" s="1"/>
      <c r="J143" s="1"/>
      <c r="K143" s="1"/>
      <c r="L143" s="1"/>
    </row>
  </sheetData>
  <mergeCells count="1">
    <mergeCell ref="A1:J7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4005F"/>
  </sheetPr>
  <dimension ref="A1:FU502"/>
  <sheetViews>
    <sheetView topLeftCell="A52" workbookViewId="0">
      <selection activeCell="A55" sqref="A55:B55"/>
    </sheetView>
  </sheetViews>
  <sheetFormatPr defaultRowHeight="15" x14ac:dyDescent="0.25"/>
  <cols>
    <col min="1" max="1" width="25.140625" customWidth="1"/>
    <col min="2" max="2" width="7.140625" bestFit="1" customWidth="1"/>
    <col min="3" max="3" width="120.28515625" style="37" customWidth="1"/>
    <col min="4" max="4" width="49.28515625" style="45" customWidth="1"/>
    <col min="5" max="5" width="33.28515625" style="44" customWidth="1"/>
  </cols>
  <sheetData>
    <row r="1" spans="1:176" ht="15" customHeight="1" x14ac:dyDescent="0.25">
      <c r="A1" s="99" t="s">
        <v>187</v>
      </c>
      <c r="B1" s="99"/>
      <c r="C1" s="99"/>
      <c r="D1" s="99"/>
      <c r="E1" s="9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</row>
    <row r="2" spans="1:176" ht="15" customHeight="1" x14ac:dyDescent="0.25">
      <c r="A2" s="99"/>
      <c r="B2" s="99"/>
      <c r="C2" s="99"/>
      <c r="D2" s="99"/>
      <c r="E2" s="9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</row>
    <row r="3" spans="1:176" ht="15" customHeight="1" x14ac:dyDescent="0.25">
      <c r="A3" s="99"/>
      <c r="B3" s="99"/>
      <c r="C3" s="99"/>
      <c r="D3" s="99"/>
      <c r="E3" s="9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</row>
    <row r="4" spans="1:176" ht="15" customHeight="1" x14ac:dyDescent="0.25">
      <c r="A4" s="99"/>
      <c r="B4" s="99"/>
      <c r="C4" s="99"/>
      <c r="D4" s="99"/>
      <c r="E4" s="9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</row>
    <row r="5" spans="1:176" ht="15" customHeight="1" x14ac:dyDescent="0.25">
      <c r="A5" s="99"/>
      <c r="B5" s="99"/>
      <c r="C5" s="99"/>
      <c r="D5" s="99"/>
      <c r="E5" s="9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ht="15" customHeight="1" x14ac:dyDescent="0.25">
      <c r="A6" s="99"/>
      <c r="B6" s="99"/>
      <c r="C6" s="99"/>
      <c r="D6" s="99"/>
      <c r="E6" s="9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</row>
    <row r="7" spans="1:176" ht="15" customHeight="1" thickBot="1" x14ac:dyDescent="0.3">
      <c r="A7" s="99"/>
      <c r="B7" s="99"/>
      <c r="C7" s="99"/>
      <c r="D7" s="99"/>
      <c r="E7" s="9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</row>
    <row r="8" spans="1:176" ht="28.5" customHeight="1" thickBot="1" x14ac:dyDescent="0.3">
      <c r="A8" s="27" t="s">
        <v>99</v>
      </c>
      <c r="B8" s="27" t="s">
        <v>1</v>
      </c>
      <c r="C8" s="27" t="s">
        <v>95</v>
      </c>
      <c r="D8" s="27" t="s">
        <v>96</v>
      </c>
      <c r="E8" s="46" t="s">
        <v>176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</row>
    <row r="9" spans="1:176" ht="67.5" x14ac:dyDescent="0.25">
      <c r="A9" s="21" t="s">
        <v>7</v>
      </c>
      <c r="B9" s="5" t="s">
        <v>52</v>
      </c>
      <c r="C9" s="41" t="s">
        <v>260</v>
      </c>
      <c r="D9" s="39" t="s">
        <v>97</v>
      </c>
      <c r="E9" s="4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</row>
    <row r="10" spans="1:176" ht="40.5" x14ac:dyDescent="0.25">
      <c r="A10" s="21" t="s">
        <v>9</v>
      </c>
      <c r="B10" s="5" t="s">
        <v>54</v>
      </c>
      <c r="C10" s="41" t="s">
        <v>261</v>
      </c>
      <c r="D10" s="39" t="s">
        <v>318</v>
      </c>
      <c r="E10" s="4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</row>
    <row r="11" spans="1:176" ht="45" x14ac:dyDescent="0.25">
      <c r="A11" s="21" t="s">
        <v>10</v>
      </c>
      <c r="B11" s="5" t="s">
        <v>55</v>
      </c>
      <c r="C11" s="41" t="s">
        <v>262</v>
      </c>
      <c r="D11" s="39" t="s">
        <v>184</v>
      </c>
      <c r="E11" s="4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</row>
    <row r="12" spans="1:176" ht="108" x14ac:dyDescent="0.25">
      <c r="A12" s="21" t="s">
        <v>8</v>
      </c>
      <c r="B12" s="5" t="s">
        <v>53</v>
      </c>
      <c r="C12" s="41" t="s">
        <v>263</v>
      </c>
      <c r="D12" s="39" t="s">
        <v>98</v>
      </c>
      <c r="E12" s="4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</row>
    <row r="13" spans="1:176" ht="45" x14ac:dyDescent="0.25">
      <c r="A13" s="21" t="s">
        <v>185</v>
      </c>
      <c r="B13" s="5" t="s">
        <v>56</v>
      </c>
      <c r="C13" s="41" t="s">
        <v>264</v>
      </c>
      <c r="D13" s="39" t="s">
        <v>211</v>
      </c>
      <c r="E13" s="4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</row>
    <row r="14" spans="1:176" ht="46.5" customHeight="1" x14ac:dyDescent="0.25">
      <c r="A14" s="21" t="s">
        <v>50</v>
      </c>
      <c r="B14" s="5" t="s">
        <v>92</v>
      </c>
      <c r="C14" s="41" t="s">
        <v>265</v>
      </c>
      <c r="D14" s="39" t="s">
        <v>238</v>
      </c>
      <c r="E14" s="4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</row>
    <row r="15" spans="1:176" ht="14.25" customHeight="1" x14ac:dyDescent="0.25">
      <c r="A15" s="21" t="s">
        <v>51</v>
      </c>
      <c r="B15" s="5" t="s">
        <v>93</v>
      </c>
      <c r="C15" s="41" t="s">
        <v>266</v>
      </c>
      <c r="D15" s="39" t="s">
        <v>191</v>
      </c>
      <c r="E15" s="4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</row>
    <row r="16" spans="1:176" ht="46.5" customHeight="1" x14ac:dyDescent="0.25">
      <c r="A16" s="21" t="s">
        <v>17</v>
      </c>
      <c r="B16" s="5" t="s">
        <v>61</v>
      </c>
      <c r="C16" s="42" t="s">
        <v>239</v>
      </c>
      <c r="D16" s="39" t="s">
        <v>190</v>
      </c>
      <c r="E16" s="4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</row>
    <row r="17" spans="1:176" ht="33" customHeight="1" x14ac:dyDescent="0.25">
      <c r="A17" s="38" t="s">
        <v>231</v>
      </c>
      <c r="B17" s="5" t="s">
        <v>62</v>
      </c>
      <c r="C17" s="41" t="s">
        <v>249</v>
      </c>
      <c r="D17" s="39" t="s">
        <v>192</v>
      </c>
      <c r="E17" s="4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</row>
    <row r="18" spans="1:176" ht="30" x14ac:dyDescent="0.25">
      <c r="A18" s="21" t="s">
        <v>18</v>
      </c>
      <c r="B18" s="5" t="s">
        <v>63</v>
      </c>
      <c r="C18" s="41" t="s">
        <v>250</v>
      </c>
      <c r="D18" s="39" t="s">
        <v>240</v>
      </c>
      <c r="E18" s="4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</row>
    <row r="19" spans="1:176" ht="15.75" x14ac:dyDescent="0.3">
      <c r="A19" s="21" t="s">
        <v>14</v>
      </c>
      <c r="B19" s="5" t="s">
        <v>58</v>
      </c>
      <c r="C19" s="41" t="s">
        <v>241</v>
      </c>
      <c r="D19" s="40"/>
      <c r="E19" s="4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</row>
    <row r="20" spans="1:176" ht="30" x14ac:dyDescent="0.25">
      <c r="A20" s="21" t="s">
        <v>19</v>
      </c>
      <c r="B20" s="5" t="s">
        <v>64</v>
      </c>
      <c r="C20" s="41" t="s">
        <v>193</v>
      </c>
      <c r="D20" s="39" t="s">
        <v>194</v>
      </c>
      <c r="E20" s="4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</row>
    <row r="21" spans="1:176" ht="47.25" customHeight="1" x14ac:dyDescent="0.3">
      <c r="A21" s="21" t="s">
        <v>30</v>
      </c>
      <c r="B21" s="5" t="s">
        <v>76</v>
      </c>
      <c r="C21" s="41" t="s">
        <v>248</v>
      </c>
      <c r="D21" s="40"/>
      <c r="E21" s="4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</row>
    <row r="22" spans="1:176" ht="81" x14ac:dyDescent="0.25">
      <c r="A22" s="21" t="s">
        <v>20</v>
      </c>
      <c r="B22" s="5" t="s">
        <v>65</v>
      </c>
      <c r="C22" s="41" t="s">
        <v>267</v>
      </c>
      <c r="D22" s="39" t="s">
        <v>195</v>
      </c>
      <c r="E22" s="4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</row>
    <row r="23" spans="1:176" ht="80.25" customHeight="1" x14ac:dyDescent="0.25">
      <c r="A23" s="21" t="s">
        <v>21</v>
      </c>
      <c r="B23" s="5" t="s">
        <v>66</v>
      </c>
      <c r="C23" s="41" t="s">
        <v>251</v>
      </c>
      <c r="D23" s="39" t="s">
        <v>242</v>
      </c>
      <c r="E23" s="41" t="s">
        <v>243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</row>
    <row r="24" spans="1:176" ht="45" x14ac:dyDescent="0.25">
      <c r="A24" s="21" t="s">
        <v>24</v>
      </c>
      <c r="B24" s="5" t="s">
        <v>69</v>
      </c>
      <c r="C24" s="41" t="s">
        <v>244</v>
      </c>
      <c r="D24" s="39" t="s">
        <v>196</v>
      </c>
      <c r="E24" s="4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</row>
    <row r="25" spans="1:176" ht="94.5" x14ac:dyDescent="0.25">
      <c r="A25" s="21" t="s">
        <v>26</v>
      </c>
      <c r="B25" s="5" t="s">
        <v>71</v>
      </c>
      <c r="C25" s="41" t="s">
        <v>199</v>
      </c>
      <c r="D25" s="39" t="s">
        <v>200</v>
      </c>
      <c r="E25" s="4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</row>
    <row r="26" spans="1:176" ht="40.5" x14ac:dyDescent="0.25">
      <c r="A26" s="21" t="s">
        <v>25</v>
      </c>
      <c r="B26" s="5" t="s">
        <v>70</v>
      </c>
      <c r="C26" s="41" t="s">
        <v>197</v>
      </c>
      <c r="D26" s="39" t="s">
        <v>198</v>
      </c>
      <c r="E26" s="4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</row>
    <row r="27" spans="1:176" ht="27" x14ac:dyDescent="0.25">
      <c r="A27" s="21" t="s">
        <v>22</v>
      </c>
      <c r="B27" s="5" t="s">
        <v>67</v>
      </c>
      <c r="C27" s="41" t="s">
        <v>268</v>
      </c>
      <c r="D27" s="39" t="s">
        <v>201</v>
      </c>
      <c r="E27" s="4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</row>
    <row r="28" spans="1:176" ht="27" x14ac:dyDescent="0.25">
      <c r="A28" s="21" t="s">
        <v>27</v>
      </c>
      <c r="B28" s="5" t="s">
        <v>72</v>
      </c>
      <c r="C28" s="41" t="s">
        <v>252</v>
      </c>
      <c r="D28" s="39" t="s">
        <v>202</v>
      </c>
      <c r="E28" s="4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</row>
    <row r="29" spans="1:176" ht="94.5" x14ac:dyDescent="0.25">
      <c r="A29" s="21" t="s">
        <v>23</v>
      </c>
      <c r="B29" s="5" t="s">
        <v>68</v>
      </c>
      <c r="C29" s="41" t="s">
        <v>269</v>
      </c>
      <c r="D29" s="39" t="s">
        <v>203</v>
      </c>
      <c r="E29" s="4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</row>
    <row r="30" spans="1:176" ht="15.75" x14ac:dyDescent="0.25">
      <c r="A30" s="21" t="s">
        <v>204</v>
      </c>
      <c r="B30" s="5" t="s">
        <v>75</v>
      </c>
      <c r="C30" s="41" t="s">
        <v>322</v>
      </c>
      <c r="D30" s="39" t="s">
        <v>205</v>
      </c>
      <c r="E30" s="4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</row>
    <row r="31" spans="1:176" ht="121.5" x14ac:dyDescent="0.25">
      <c r="A31" s="21" t="s">
        <v>28</v>
      </c>
      <c r="B31" s="5" t="s">
        <v>73</v>
      </c>
      <c r="C31" s="41" t="s">
        <v>206</v>
      </c>
      <c r="D31" s="39" t="s">
        <v>207</v>
      </c>
      <c r="E31" s="4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</row>
    <row r="32" spans="1:176" ht="54.75" customHeight="1" x14ac:dyDescent="0.25">
      <c r="A32" s="21" t="s">
        <v>29</v>
      </c>
      <c r="B32" s="5" t="s">
        <v>74</v>
      </c>
      <c r="C32" s="41" t="s">
        <v>209</v>
      </c>
      <c r="D32" s="39" t="s">
        <v>210</v>
      </c>
      <c r="E32" s="4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</row>
    <row r="33" spans="1:176" ht="121.5" x14ac:dyDescent="0.25">
      <c r="A33" s="21" t="s">
        <v>33</v>
      </c>
      <c r="B33" s="5" t="s">
        <v>79</v>
      </c>
      <c r="C33" s="41" t="s">
        <v>213</v>
      </c>
      <c r="D33" s="39" t="s">
        <v>212</v>
      </c>
      <c r="E33" s="4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</row>
    <row r="34" spans="1:176" ht="45" x14ac:dyDescent="0.25">
      <c r="A34" s="21" t="s">
        <v>214</v>
      </c>
      <c r="B34" s="5" t="s">
        <v>82</v>
      </c>
      <c r="C34" s="43" t="s">
        <v>255</v>
      </c>
      <c r="D34" s="39" t="s">
        <v>256</v>
      </c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</row>
    <row r="35" spans="1:176" ht="54" x14ac:dyDescent="0.25">
      <c r="A35" s="21" t="s">
        <v>37</v>
      </c>
      <c r="B35" s="5" t="s">
        <v>83</v>
      </c>
      <c r="C35" s="41" t="s">
        <v>224</v>
      </c>
      <c r="D35" s="39" t="s">
        <v>223</v>
      </c>
      <c r="E35" s="4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</row>
    <row r="36" spans="1:176" ht="40.5" x14ac:dyDescent="0.25">
      <c r="A36" s="21" t="s">
        <v>38</v>
      </c>
      <c r="B36" s="5" t="s">
        <v>84</v>
      </c>
      <c r="C36" s="41" t="s">
        <v>254</v>
      </c>
      <c r="D36" s="39" t="s">
        <v>253</v>
      </c>
      <c r="E36" s="4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</row>
    <row r="37" spans="1:176" ht="30.75" customHeight="1" x14ac:dyDescent="0.25">
      <c r="A37" s="104" t="s">
        <v>320</v>
      </c>
      <c r="B37" s="97" t="s">
        <v>80</v>
      </c>
      <c r="C37" s="102" t="s">
        <v>257</v>
      </c>
      <c r="D37" s="100" t="s">
        <v>225</v>
      </c>
      <c r="E37" s="10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</row>
    <row r="38" spans="1:176" ht="48" customHeight="1" x14ac:dyDescent="0.25">
      <c r="A38" s="105"/>
      <c r="B38" s="98"/>
      <c r="C38" s="103"/>
      <c r="D38" s="101"/>
      <c r="E38" s="1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</row>
    <row r="39" spans="1:176" ht="68.25" customHeight="1" x14ac:dyDescent="0.25">
      <c r="A39" s="21" t="s">
        <v>36</v>
      </c>
      <c r="B39" s="5" t="s">
        <v>81</v>
      </c>
      <c r="C39" s="41" t="s">
        <v>246</v>
      </c>
      <c r="D39" s="39" t="s">
        <v>316</v>
      </c>
      <c r="E39" s="41" t="s">
        <v>245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</row>
    <row r="40" spans="1:176" ht="27" x14ac:dyDescent="0.25">
      <c r="A40" s="21" t="s">
        <v>39</v>
      </c>
      <c r="B40" s="5" t="s">
        <v>85</v>
      </c>
      <c r="C40" s="41" t="s">
        <v>247</v>
      </c>
      <c r="D40" s="39" t="s">
        <v>226</v>
      </c>
      <c r="E40" s="4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</row>
    <row r="41" spans="1:176" ht="45" x14ac:dyDescent="0.25">
      <c r="A41" s="21" t="s">
        <v>222</v>
      </c>
      <c r="B41" s="5" t="s">
        <v>86</v>
      </c>
      <c r="C41" s="41" t="s">
        <v>258</v>
      </c>
      <c r="D41" s="39" t="s">
        <v>221</v>
      </c>
      <c r="E41" s="4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</row>
    <row r="42" spans="1:176" ht="108" x14ac:dyDescent="0.25">
      <c r="A42" s="21" t="s">
        <v>44</v>
      </c>
      <c r="B42" s="5" t="s">
        <v>88</v>
      </c>
      <c r="C42" s="41" t="s">
        <v>219</v>
      </c>
      <c r="D42" s="39" t="s">
        <v>220</v>
      </c>
      <c r="E42" s="4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</row>
    <row r="43" spans="1:176" ht="15.75" customHeight="1" x14ac:dyDescent="0.25">
      <c r="A43" s="104" t="s">
        <v>321</v>
      </c>
      <c r="B43" s="97" t="s">
        <v>87</v>
      </c>
      <c r="C43" s="102" t="s">
        <v>227</v>
      </c>
      <c r="D43" s="100" t="s">
        <v>228</v>
      </c>
      <c r="E43" s="10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</row>
    <row r="44" spans="1:176" ht="15.75" customHeight="1" x14ac:dyDescent="0.25">
      <c r="A44" s="105"/>
      <c r="B44" s="98"/>
      <c r="C44" s="106"/>
      <c r="D44" s="107"/>
      <c r="E44" s="10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</row>
    <row r="45" spans="1:176" ht="40.5" x14ac:dyDescent="0.25">
      <c r="A45" s="21" t="s">
        <v>46</v>
      </c>
      <c r="B45" s="5" t="s">
        <v>89</v>
      </c>
      <c r="C45" s="41" t="s">
        <v>259</v>
      </c>
      <c r="D45" s="39" t="s">
        <v>229</v>
      </c>
      <c r="E45" s="4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</row>
    <row r="46" spans="1:176" ht="67.5" x14ac:dyDescent="0.25">
      <c r="A46" s="21" t="s">
        <v>47</v>
      </c>
      <c r="B46" s="5" t="s">
        <v>90</v>
      </c>
      <c r="C46" s="41" t="s">
        <v>230</v>
      </c>
      <c r="D46" s="39" t="s">
        <v>317</v>
      </c>
      <c r="E46" s="4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</row>
    <row r="47" spans="1:176" ht="15.75" x14ac:dyDescent="0.25">
      <c r="A47" s="21" t="s">
        <v>48</v>
      </c>
      <c r="B47" s="5" t="s">
        <v>94</v>
      </c>
      <c r="C47" s="43" t="s">
        <v>232</v>
      </c>
      <c r="D47" s="39" t="s">
        <v>233</v>
      </c>
      <c r="E47" s="4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</row>
    <row r="48" spans="1:176" ht="30" x14ac:dyDescent="0.25">
      <c r="A48" s="21" t="s">
        <v>49</v>
      </c>
      <c r="B48" s="5" t="s">
        <v>91</v>
      </c>
      <c r="C48" s="41" t="s">
        <v>234</v>
      </c>
      <c r="D48" s="39" t="s">
        <v>235</v>
      </c>
      <c r="E48" s="4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</row>
    <row r="49" spans="1:177" ht="40.5" x14ac:dyDescent="0.25">
      <c r="A49" s="21" t="s">
        <v>31</v>
      </c>
      <c r="B49" s="5" t="s">
        <v>77</v>
      </c>
      <c r="C49" s="41" t="s">
        <v>236</v>
      </c>
      <c r="D49" s="39" t="s">
        <v>237</v>
      </c>
      <c r="E49" s="4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</row>
    <row r="50" spans="1:177" ht="30" x14ac:dyDescent="0.25">
      <c r="A50" s="21" t="s">
        <v>32</v>
      </c>
      <c r="B50" s="5" t="s">
        <v>78</v>
      </c>
      <c r="C50" s="41" t="s">
        <v>217</v>
      </c>
      <c r="D50" s="39" t="s">
        <v>218</v>
      </c>
      <c r="E50" s="4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</row>
    <row r="51" spans="1:177" ht="45" x14ac:dyDescent="0.25">
      <c r="A51" s="21" t="s">
        <v>16</v>
      </c>
      <c r="B51" s="5" t="s">
        <v>60</v>
      </c>
      <c r="C51" s="41" t="s">
        <v>215</v>
      </c>
      <c r="D51" s="39" t="s">
        <v>216</v>
      </c>
      <c r="E51" s="4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</row>
    <row r="52" spans="1:177" ht="67.5" customHeight="1" x14ac:dyDescent="0.25">
      <c r="A52" s="21" t="s">
        <v>13</v>
      </c>
      <c r="B52" s="5" t="s">
        <v>57</v>
      </c>
      <c r="C52" s="41" t="s">
        <v>314</v>
      </c>
      <c r="D52" s="39" t="s">
        <v>186</v>
      </c>
      <c r="E52" s="4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</row>
    <row r="53" spans="1:177" ht="30" x14ac:dyDescent="0.25">
      <c r="A53" s="21" t="s">
        <v>15</v>
      </c>
      <c r="B53" s="5" t="s">
        <v>59</v>
      </c>
      <c r="C53" s="41" t="s">
        <v>313</v>
      </c>
      <c r="D53" s="39" t="s">
        <v>208</v>
      </c>
      <c r="E53" s="4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</row>
    <row r="54" spans="1:177" x14ac:dyDescent="0.25">
      <c r="A54" s="1"/>
      <c r="B54" s="1"/>
      <c r="C54" s="47"/>
      <c r="D54" s="48"/>
      <c r="E54" s="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</row>
    <row r="55" spans="1:177" ht="19.5" x14ac:dyDescent="0.35">
      <c r="A55" s="95" t="s">
        <v>181</v>
      </c>
      <c r="B55" s="95"/>
      <c r="C55" s="47"/>
      <c r="D55" s="48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</row>
    <row r="56" spans="1:177" ht="19.5" x14ac:dyDescent="0.35">
      <c r="A56" s="50"/>
      <c r="B56" s="50"/>
      <c r="C56" s="47"/>
      <c r="D56" s="48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</row>
    <row r="57" spans="1:177" x14ac:dyDescent="0.25">
      <c r="A57" s="1"/>
      <c r="B57" s="1"/>
      <c r="C57" s="47"/>
      <c r="D57" s="48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</row>
    <row r="58" spans="1:177" x14ac:dyDescent="0.25">
      <c r="A58" s="1"/>
      <c r="B58" s="1"/>
      <c r="C58" s="47"/>
      <c r="D58" s="48"/>
      <c r="E58" s="4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</row>
    <row r="59" spans="1:177" x14ac:dyDescent="0.25">
      <c r="A59" s="1"/>
      <c r="B59" s="1"/>
      <c r="C59" s="47"/>
      <c r="D59" s="48"/>
      <c r="E59" s="4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</row>
    <row r="60" spans="1:177" x14ac:dyDescent="0.25">
      <c r="A60" s="1"/>
      <c r="B60" s="1"/>
      <c r="C60" s="47"/>
      <c r="D60" s="48"/>
      <c r="E60" s="4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</row>
    <row r="61" spans="1:177" x14ac:dyDescent="0.25">
      <c r="A61" s="1"/>
      <c r="B61" s="1"/>
      <c r="C61" s="47"/>
      <c r="D61" s="48"/>
      <c r="E61" s="4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</row>
    <row r="62" spans="1:177" x14ac:dyDescent="0.25">
      <c r="A62" s="1"/>
      <c r="B62" s="1"/>
      <c r="C62" s="47"/>
      <c r="D62" s="48"/>
      <c r="E62" s="4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</row>
    <row r="63" spans="1:177" x14ac:dyDescent="0.25">
      <c r="A63" s="1"/>
      <c r="B63" s="1"/>
      <c r="C63" s="47"/>
      <c r="D63" s="48"/>
      <c r="E63" s="4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</row>
    <row r="64" spans="1:177" x14ac:dyDescent="0.25">
      <c r="A64" s="1"/>
      <c r="B64" s="1"/>
      <c r="C64" s="47"/>
      <c r="D64" s="48"/>
      <c r="E64" s="4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</row>
    <row r="65" spans="1:177" x14ac:dyDescent="0.25">
      <c r="A65" s="1"/>
      <c r="B65" s="1"/>
      <c r="C65" s="47"/>
      <c r="D65" s="48"/>
      <c r="E65" s="4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</row>
    <row r="66" spans="1:177" x14ac:dyDescent="0.25">
      <c r="A66" s="1"/>
      <c r="B66" s="1"/>
      <c r="C66" s="47"/>
      <c r="D66" s="48"/>
      <c r="E66" s="4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</row>
    <row r="67" spans="1:177" x14ac:dyDescent="0.25">
      <c r="A67" s="1"/>
      <c r="B67" s="1"/>
      <c r="C67" s="47"/>
      <c r="D67" s="48"/>
      <c r="E67" s="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</row>
    <row r="68" spans="1:177" x14ac:dyDescent="0.25">
      <c r="A68" s="1"/>
      <c r="B68" s="1"/>
      <c r="C68" s="47"/>
      <c r="D68" s="48"/>
      <c r="E68" s="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</row>
    <row r="69" spans="1:177" x14ac:dyDescent="0.25">
      <c r="A69" s="1"/>
      <c r="B69" s="1"/>
      <c r="C69" s="47"/>
      <c r="D69" s="48"/>
      <c r="E69" s="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</row>
    <row r="70" spans="1:177" x14ac:dyDescent="0.25">
      <c r="A70" s="1"/>
      <c r="B70" s="1"/>
      <c r="C70" s="47"/>
      <c r="D70" s="48"/>
      <c r="E70" s="4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</row>
    <row r="71" spans="1:177" x14ac:dyDescent="0.25">
      <c r="A71" s="1"/>
      <c r="B71" s="1"/>
      <c r="C71" s="47"/>
      <c r="D71" s="48"/>
      <c r="E71" s="4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</row>
    <row r="72" spans="1:177" x14ac:dyDescent="0.25">
      <c r="A72" s="1"/>
      <c r="B72" s="1"/>
      <c r="C72" s="47"/>
      <c r="D72" s="48"/>
      <c r="E72" s="4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</row>
    <row r="73" spans="1:177" x14ac:dyDescent="0.25">
      <c r="A73" s="1"/>
      <c r="B73" s="1"/>
      <c r="C73" s="47"/>
      <c r="D73" s="48"/>
      <c r="E73" s="4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</row>
    <row r="74" spans="1:177" x14ac:dyDescent="0.25">
      <c r="A74" s="1"/>
      <c r="B74" s="1"/>
      <c r="C74" s="47"/>
      <c r="D74" s="48"/>
      <c r="E74" s="4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</row>
    <row r="75" spans="1:177" x14ac:dyDescent="0.25">
      <c r="A75" s="1"/>
      <c r="B75" s="1"/>
      <c r="C75" s="47"/>
      <c r="D75" s="48"/>
      <c r="E75" s="4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</row>
    <row r="76" spans="1:177" x14ac:dyDescent="0.25">
      <c r="A76" s="1"/>
      <c r="B76" s="1"/>
      <c r="C76" s="47"/>
      <c r="D76" s="48"/>
      <c r="E76" s="4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</row>
    <row r="77" spans="1:177" x14ac:dyDescent="0.25">
      <c r="A77" s="1"/>
      <c r="B77" s="1"/>
      <c r="C77" s="47"/>
      <c r="D77" s="48"/>
      <c r="E77" s="4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</row>
    <row r="78" spans="1:177" x14ac:dyDescent="0.25">
      <c r="A78" s="1"/>
      <c r="B78" s="1"/>
      <c r="C78" s="47"/>
      <c r="D78" s="48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</row>
    <row r="79" spans="1:177" x14ac:dyDescent="0.25">
      <c r="A79" s="1"/>
      <c r="B79" s="1"/>
      <c r="C79" s="47"/>
      <c r="D79" s="48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</row>
    <row r="80" spans="1:177" x14ac:dyDescent="0.25">
      <c r="A80" s="1"/>
      <c r="B80" s="1"/>
      <c r="C80" s="47"/>
      <c r="D80" s="48"/>
      <c r="E80" s="4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</row>
    <row r="81" spans="1:177" x14ac:dyDescent="0.25">
      <c r="A81" s="1"/>
      <c r="B81" s="1"/>
      <c r="C81" s="47"/>
      <c r="D81" s="48"/>
      <c r="E81" s="4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</row>
    <row r="82" spans="1:177" x14ac:dyDescent="0.25">
      <c r="A82" s="1"/>
      <c r="B82" s="1"/>
      <c r="C82" s="47"/>
      <c r="D82" s="48"/>
      <c r="E82" s="4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</row>
    <row r="83" spans="1:177" x14ac:dyDescent="0.25">
      <c r="A83" s="1"/>
      <c r="B83" s="1"/>
      <c r="C83" s="47"/>
      <c r="D83" s="48"/>
      <c r="E83" s="4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</row>
    <row r="84" spans="1:177" x14ac:dyDescent="0.25">
      <c r="A84" s="1"/>
      <c r="B84" s="1"/>
      <c r="C84" s="47"/>
      <c r="D84" s="48"/>
      <c r="E84" s="4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</row>
    <row r="85" spans="1:177" x14ac:dyDescent="0.25">
      <c r="A85" s="1"/>
      <c r="B85" s="1"/>
      <c r="C85" s="47"/>
      <c r="D85" s="48"/>
      <c r="E85" s="4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</row>
    <row r="86" spans="1:177" x14ac:dyDescent="0.25">
      <c r="A86" s="1"/>
      <c r="B86" s="1"/>
      <c r="C86" s="47"/>
      <c r="D86" s="48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</row>
    <row r="87" spans="1:177" x14ac:dyDescent="0.25">
      <c r="A87" s="1"/>
      <c r="B87" s="1"/>
      <c r="C87" s="47"/>
      <c r="D87" s="48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</row>
    <row r="88" spans="1:177" x14ac:dyDescent="0.25">
      <c r="A88" s="1"/>
      <c r="B88" s="1"/>
      <c r="C88" s="47"/>
      <c r="D88" s="48"/>
      <c r="E88" s="4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</row>
    <row r="89" spans="1:177" x14ac:dyDescent="0.25">
      <c r="A89" s="1"/>
      <c r="B89" s="1"/>
      <c r="C89" s="47"/>
      <c r="D89" s="48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</row>
    <row r="90" spans="1:177" x14ac:dyDescent="0.25">
      <c r="A90" s="1"/>
      <c r="B90" s="1"/>
      <c r="C90" s="47"/>
      <c r="D90" s="48"/>
      <c r="E90" s="4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</row>
    <row r="91" spans="1:177" x14ac:dyDescent="0.25">
      <c r="A91" s="1"/>
      <c r="B91" s="1"/>
      <c r="C91" s="47"/>
      <c r="D91" s="48"/>
      <c r="E91" s="4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</row>
    <row r="92" spans="1:177" x14ac:dyDescent="0.25">
      <c r="A92" s="1"/>
      <c r="B92" s="1"/>
      <c r="C92" s="47"/>
      <c r="D92" s="48"/>
      <c r="E92" s="4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</row>
    <row r="93" spans="1:177" x14ac:dyDescent="0.25">
      <c r="A93" s="1"/>
      <c r="B93" s="1"/>
      <c r="C93" s="47"/>
      <c r="D93" s="48"/>
      <c r="E93" s="4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</row>
    <row r="94" spans="1:177" x14ac:dyDescent="0.25">
      <c r="A94" s="1"/>
      <c r="B94" s="1"/>
      <c r="C94" s="47"/>
      <c r="D94" s="48"/>
      <c r="E94" s="4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</row>
    <row r="95" spans="1:177" x14ac:dyDescent="0.25">
      <c r="A95" s="1"/>
      <c r="B95" s="1"/>
      <c r="C95" s="47"/>
      <c r="D95" s="48"/>
      <c r="E95" s="4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</row>
    <row r="96" spans="1:177" x14ac:dyDescent="0.25">
      <c r="A96" s="1"/>
      <c r="B96" s="1"/>
      <c r="C96" s="47"/>
      <c r="D96" s="48"/>
      <c r="E96" s="4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</row>
    <row r="97" spans="1:177" x14ac:dyDescent="0.25">
      <c r="A97" s="1"/>
      <c r="B97" s="1"/>
      <c r="C97" s="47"/>
      <c r="D97" s="48"/>
      <c r="E97" s="4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</row>
    <row r="98" spans="1:177" x14ac:dyDescent="0.25">
      <c r="A98" s="1"/>
      <c r="B98" s="1"/>
      <c r="C98" s="47"/>
      <c r="D98" s="48"/>
      <c r="E98" s="4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</row>
    <row r="99" spans="1:177" x14ac:dyDescent="0.25">
      <c r="A99" s="1"/>
      <c r="B99" s="1"/>
      <c r="C99" s="47"/>
      <c r="D99" s="48"/>
      <c r="E99" s="4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</row>
    <row r="100" spans="1:177" x14ac:dyDescent="0.25">
      <c r="A100" s="1"/>
      <c r="B100" s="1"/>
      <c r="C100" s="47"/>
      <c r="D100" s="48"/>
      <c r="E100" s="4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</row>
    <row r="101" spans="1:177" x14ac:dyDescent="0.25">
      <c r="A101" s="1"/>
      <c r="B101" s="1"/>
      <c r="C101" s="47"/>
      <c r="D101" s="48"/>
      <c r="E101" s="4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</row>
    <row r="102" spans="1:177" x14ac:dyDescent="0.25">
      <c r="A102" s="1"/>
      <c r="B102" s="1"/>
      <c r="C102" s="47"/>
      <c r="D102" s="48"/>
      <c r="E102" s="4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</row>
    <row r="103" spans="1:177" x14ac:dyDescent="0.25">
      <c r="A103" s="1"/>
      <c r="B103" s="1"/>
      <c r="C103" s="47"/>
      <c r="D103" s="48"/>
      <c r="E103" s="4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</row>
    <row r="104" spans="1:177" x14ac:dyDescent="0.25">
      <c r="A104" s="1"/>
      <c r="B104" s="1"/>
      <c r="C104" s="47"/>
      <c r="D104" s="48"/>
      <c r="E104" s="4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</row>
    <row r="105" spans="1:177" x14ac:dyDescent="0.25">
      <c r="A105" s="1"/>
      <c r="B105" s="1"/>
      <c r="C105" s="47"/>
      <c r="D105" s="48"/>
      <c r="E105" s="4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</row>
    <row r="106" spans="1:177" x14ac:dyDescent="0.25">
      <c r="A106" s="1"/>
      <c r="B106" s="1"/>
      <c r="C106" s="47"/>
      <c r="D106" s="48"/>
      <c r="E106" s="4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</row>
    <row r="107" spans="1:177" x14ac:dyDescent="0.25">
      <c r="A107" s="1"/>
      <c r="B107" s="1"/>
      <c r="C107" s="47"/>
      <c r="D107" s="48"/>
      <c r="E107" s="4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</row>
    <row r="108" spans="1:177" x14ac:dyDescent="0.25">
      <c r="A108" s="1"/>
      <c r="B108" s="1"/>
      <c r="C108" s="47"/>
      <c r="D108" s="48"/>
      <c r="E108" s="4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</row>
    <row r="109" spans="1:177" x14ac:dyDescent="0.25">
      <c r="A109" s="1"/>
      <c r="B109" s="1"/>
      <c r="C109" s="47"/>
      <c r="D109" s="48"/>
      <c r="E109" s="4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</row>
    <row r="110" spans="1:177" x14ac:dyDescent="0.25">
      <c r="A110" s="1"/>
      <c r="B110" s="1"/>
      <c r="C110" s="47"/>
      <c r="D110" s="48"/>
      <c r="E110" s="4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</row>
    <row r="111" spans="1:177" x14ac:dyDescent="0.25">
      <c r="A111" s="1"/>
      <c r="B111" s="1"/>
      <c r="C111" s="47"/>
      <c r="D111" s="48"/>
      <c r="E111" s="4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</row>
    <row r="112" spans="1:177" x14ac:dyDescent="0.25">
      <c r="A112" s="1"/>
      <c r="B112" s="1"/>
      <c r="C112" s="47"/>
      <c r="D112" s="48"/>
      <c r="E112" s="4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</row>
    <row r="113" spans="1:177" x14ac:dyDescent="0.25">
      <c r="A113" s="1"/>
      <c r="B113" s="1"/>
      <c r="C113" s="47"/>
      <c r="D113" s="48"/>
      <c r="E113" s="4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</row>
    <row r="114" spans="1:177" x14ac:dyDescent="0.25">
      <c r="A114" s="1"/>
      <c r="B114" s="1"/>
      <c r="C114" s="47"/>
      <c r="D114" s="48"/>
      <c r="E114" s="4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</row>
    <row r="115" spans="1:177" x14ac:dyDescent="0.25">
      <c r="A115" s="1"/>
      <c r="B115" s="1"/>
      <c r="C115" s="47"/>
      <c r="D115" s="48"/>
      <c r="E115" s="4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</row>
    <row r="116" spans="1:177" x14ac:dyDescent="0.25">
      <c r="A116" s="1"/>
      <c r="B116" s="1"/>
      <c r="C116" s="47"/>
      <c r="D116" s="48"/>
      <c r="E116" s="4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</row>
    <row r="117" spans="1:177" x14ac:dyDescent="0.25">
      <c r="A117" s="1"/>
      <c r="B117" s="1"/>
      <c r="C117" s="47"/>
      <c r="D117" s="48"/>
      <c r="E117" s="4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</row>
    <row r="118" spans="1:177" x14ac:dyDescent="0.25">
      <c r="A118" s="1"/>
      <c r="B118" s="1"/>
      <c r="C118" s="47"/>
      <c r="D118" s="48"/>
      <c r="E118" s="4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</row>
    <row r="119" spans="1:177" x14ac:dyDescent="0.25">
      <c r="A119" s="1"/>
      <c r="B119" s="1"/>
      <c r="C119" s="47"/>
      <c r="D119" s="48"/>
      <c r="E119" s="4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</row>
    <row r="120" spans="1:177" x14ac:dyDescent="0.25">
      <c r="A120" s="1"/>
      <c r="B120" s="1"/>
      <c r="C120" s="47"/>
      <c r="D120" s="48"/>
      <c r="E120" s="4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</row>
    <row r="121" spans="1:177" x14ac:dyDescent="0.25">
      <c r="A121" s="1"/>
      <c r="B121" s="1"/>
      <c r="C121" s="47"/>
      <c r="D121" s="48"/>
      <c r="E121" s="4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</row>
    <row r="122" spans="1:177" x14ac:dyDescent="0.25">
      <c r="A122" s="1"/>
      <c r="B122" s="1"/>
      <c r="C122" s="47"/>
      <c r="D122" s="48"/>
      <c r="E122" s="4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</row>
    <row r="123" spans="1:177" x14ac:dyDescent="0.25">
      <c r="A123" s="1"/>
      <c r="B123" s="1"/>
      <c r="C123" s="47"/>
      <c r="D123" s="48"/>
      <c r="E123" s="4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</row>
    <row r="124" spans="1:177" x14ac:dyDescent="0.25">
      <c r="A124" s="1"/>
      <c r="B124" s="1"/>
      <c r="C124" s="47"/>
      <c r="D124" s="48"/>
      <c r="E124" s="4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</row>
    <row r="125" spans="1:177" x14ac:dyDescent="0.25">
      <c r="A125" s="1"/>
      <c r="B125" s="1"/>
      <c r="C125" s="47"/>
      <c r="D125" s="48"/>
      <c r="E125" s="4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</row>
    <row r="126" spans="1:177" x14ac:dyDescent="0.25">
      <c r="A126" s="1"/>
      <c r="B126" s="1"/>
      <c r="C126" s="47"/>
      <c r="D126" s="48"/>
      <c r="E126" s="4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</row>
    <row r="127" spans="1:177" x14ac:dyDescent="0.25">
      <c r="A127" s="1"/>
      <c r="B127" s="1"/>
      <c r="C127" s="47"/>
      <c r="D127" s="48"/>
      <c r="E127" s="4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</row>
    <row r="128" spans="1:177" x14ac:dyDescent="0.25">
      <c r="A128" s="1"/>
      <c r="B128" s="1"/>
      <c r="C128" s="47"/>
      <c r="D128" s="48"/>
      <c r="E128" s="4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</row>
    <row r="129" spans="1:177" x14ac:dyDescent="0.25">
      <c r="A129" s="1"/>
      <c r="B129" s="1"/>
      <c r="C129" s="47"/>
      <c r="D129" s="48"/>
      <c r="E129" s="4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</row>
    <row r="130" spans="1:177" x14ac:dyDescent="0.25">
      <c r="A130" s="1"/>
      <c r="B130" s="1"/>
      <c r="C130" s="47"/>
      <c r="D130" s="48"/>
      <c r="E130" s="4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</row>
    <row r="131" spans="1:177" x14ac:dyDescent="0.25">
      <c r="A131" s="1"/>
      <c r="B131" s="1"/>
      <c r="C131" s="47"/>
      <c r="D131" s="48"/>
      <c r="E131" s="4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</row>
    <row r="132" spans="1:177" x14ac:dyDescent="0.25">
      <c r="A132" s="1"/>
      <c r="B132" s="1"/>
      <c r="C132" s="47"/>
      <c r="D132" s="48"/>
      <c r="E132" s="4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</row>
    <row r="133" spans="1:177" x14ac:dyDescent="0.25">
      <c r="A133" s="1"/>
      <c r="B133" s="1"/>
      <c r="C133" s="47"/>
      <c r="D133" s="48"/>
      <c r="E133" s="4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</row>
    <row r="134" spans="1:177" x14ac:dyDescent="0.25">
      <c r="A134" s="1"/>
      <c r="B134" s="1"/>
      <c r="C134" s="47"/>
      <c r="D134" s="48"/>
      <c r="E134" s="4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</row>
    <row r="135" spans="1:177" x14ac:dyDescent="0.25">
      <c r="A135" s="1"/>
      <c r="B135" s="1"/>
      <c r="C135" s="47"/>
      <c r="D135" s="48"/>
      <c r="E135" s="4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</row>
    <row r="136" spans="1:177" x14ac:dyDescent="0.25">
      <c r="A136" s="1"/>
      <c r="B136" s="1"/>
      <c r="C136" s="47"/>
      <c r="D136" s="48"/>
      <c r="E136" s="4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</row>
    <row r="137" spans="1:177" x14ac:dyDescent="0.25">
      <c r="A137" s="1"/>
      <c r="B137" s="1"/>
      <c r="C137" s="47"/>
      <c r="D137" s="48"/>
      <c r="E137" s="4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</row>
    <row r="138" spans="1:177" x14ac:dyDescent="0.25">
      <c r="A138" s="1"/>
      <c r="B138" s="1"/>
      <c r="C138" s="47"/>
      <c r="D138" s="48"/>
      <c r="E138" s="4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</row>
    <row r="139" spans="1:177" x14ac:dyDescent="0.25">
      <c r="A139" s="1"/>
      <c r="B139" s="1"/>
      <c r="C139" s="47"/>
      <c r="D139" s="48"/>
      <c r="E139" s="4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</row>
    <row r="140" spans="1:177" x14ac:dyDescent="0.25">
      <c r="A140" s="1"/>
      <c r="B140" s="1"/>
      <c r="C140" s="47"/>
      <c r="D140" s="48"/>
      <c r="E140" s="4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</row>
    <row r="141" spans="1:177" x14ac:dyDescent="0.25">
      <c r="A141" s="1"/>
      <c r="B141" s="1"/>
      <c r="C141" s="47"/>
      <c r="D141" s="48"/>
      <c r="E141" s="4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</row>
    <row r="142" spans="1:177" x14ac:dyDescent="0.25">
      <c r="A142" s="1"/>
      <c r="B142" s="1"/>
      <c r="C142" s="47"/>
      <c r="D142" s="48"/>
      <c r="E142" s="4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</row>
    <row r="143" spans="1:177" x14ac:dyDescent="0.25">
      <c r="A143" s="1"/>
      <c r="B143" s="1"/>
      <c r="C143" s="47"/>
      <c r="D143" s="48"/>
      <c r="E143" s="4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</row>
    <row r="144" spans="1:177" x14ac:dyDescent="0.25">
      <c r="A144" s="1"/>
      <c r="B144" s="1"/>
      <c r="C144" s="47"/>
      <c r="D144" s="48"/>
      <c r="E144" s="4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</row>
    <row r="145" spans="1:177" x14ac:dyDescent="0.25">
      <c r="A145" s="1"/>
      <c r="B145" s="1"/>
      <c r="C145" s="47"/>
      <c r="D145" s="48"/>
      <c r="E145" s="4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</row>
    <row r="146" spans="1:177" x14ac:dyDescent="0.25">
      <c r="A146" s="1"/>
      <c r="B146" s="1"/>
      <c r="C146" s="47"/>
      <c r="D146" s="48"/>
      <c r="E146" s="4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</row>
    <row r="147" spans="1:177" x14ac:dyDescent="0.25">
      <c r="A147" s="1"/>
      <c r="B147" s="1"/>
      <c r="C147" s="47"/>
      <c r="D147" s="48"/>
      <c r="E147" s="4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</row>
    <row r="148" spans="1:177" x14ac:dyDescent="0.25">
      <c r="A148" s="1"/>
      <c r="B148" s="1"/>
      <c r="C148" s="47"/>
      <c r="D148" s="48"/>
      <c r="E148" s="4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</row>
    <row r="149" spans="1:177" x14ac:dyDescent="0.25">
      <c r="A149" s="1"/>
      <c r="B149" s="1"/>
      <c r="C149" s="47"/>
      <c r="D149" s="48"/>
      <c r="E149" s="4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</row>
    <row r="150" spans="1:177" x14ac:dyDescent="0.25">
      <c r="A150" s="1"/>
      <c r="B150" s="1"/>
      <c r="C150" s="47"/>
      <c r="D150" s="48"/>
      <c r="E150" s="4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</row>
    <row r="151" spans="1:177" x14ac:dyDescent="0.25">
      <c r="A151" s="1"/>
      <c r="B151" s="1"/>
      <c r="C151" s="47"/>
      <c r="D151" s="48"/>
      <c r="E151" s="4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</row>
    <row r="152" spans="1:177" x14ac:dyDescent="0.25">
      <c r="A152" s="1"/>
      <c r="B152" s="1"/>
      <c r="C152" s="47"/>
      <c r="D152" s="48"/>
      <c r="E152" s="4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</row>
    <row r="153" spans="1:177" x14ac:dyDescent="0.25">
      <c r="A153" s="1"/>
      <c r="B153" s="1"/>
      <c r="C153" s="47"/>
      <c r="D153" s="48"/>
      <c r="E153" s="4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</row>
    <row r="154" spans="1:177" x14ac:dyDescent="0.25">
      <c r="A154" s="1"/>
      <c r="B154" s="1"/>
      <c r="C154" s="47"/>
      <c r="D154" s="48"/>
      <c r="E154" s="4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</row>
    <row r="155" spans="1:177" x14ac:dyDescent="0.25">
      <c r="A155" s="1"/>
      <c r="B155" s="1"/>
      <c r="C155" s="47"/>
      <c r="D155" s="48"/>
      <c r="E155" s="4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</row>
    <row r="156" spans="1:177" x14ac:dyDescent="0.25">
      <c r="A156" s="1"/>
      <c r="B156" s="1"/>
      <c r="C156" s="47"/>
      <c r="D156" s="48"/>
      <c r="E156" s="4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</row>
    <row r="157" spans="1:177" x14ac:dyDescent="0.25">
      <c r="A157" s="1"/>
      <c r="B157" s="1"/>
      <c r="C157" s="47"/>
      <c r="D157" s="48"/>
      <c r="E157" s="4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</row>
    <row r="158" spans="1:177" x14ac:dyDescent="0.25">
      <c r="A158" s="1"/>
      <c r="B158" s="1"/>
      <c r="C158" s="47"/>
      <c r="D158" s="48"/>
      <c r="E158" s="4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</row>
    <row r="159" spans="1:177" x14ac:dyDescent="0.25">
      <c r="A159" s="1"/>
      <c r="B159" s="1"/>
      <c r="C159" s="47"/>
      <c r="D159" s="48"/>
      <c r="E159" s="4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</row>
    <row r="160" spans="1:177" x14ac:dyDescent="0.25">
      <c r="A160" s="1"/>
      <c r="B160" s="1"/>
      <c r="C160" s="47"/>
      <c r="D160" s="48"/>
      <c r="E160" s="4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</row>
    <row r="161" spans="1:177" x14ac:dyDescent="0.25">
      <c r="A161" s="1"/>
      <c r="B161" s="1"/>
      <c r="C161" s="47"/>
      <c r="D161" s="48"/>
      <c r="E161" s="4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</row>
    <row r="162" spans="1:177" x14ac:dyDescent="0.25">
      <c r="A162" s="1"/>
      <c r="B162" s="1"/>
      <c r="C162" s="47"/>
      <c r="D162" s="48"/>
      <c r="E162" s="4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</row>
    <row r="163" spans="1:177" x14ac:dyDescent="0.25">
      <c r="A163" s="1"/>
      <c r="B163" s="1"/>
      <c r="C163" s="47"/>
      <c r="D163" s="48"/>
      <c r="E163" s="4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</row>
    <row r="164" spans="1:177" x14ac:dyDescent="0.25">
      <c r="A164" s="1"/>
      <c r="B164" s="1"/>
      <c r="C164" s="47"/>
      <c r="D164" s="48"/>
      <c r="E164" s="4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</row>
    <row r="165" spans="1:177" x14ac:dyDescent="0.25">
      <c r="A165" s="1"/>
      <c r="B165" s="1"/>
      <c r="C165" s="47"/>
      <c r="D165" s="48"/>
      <c r="E165" s="4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</row>
    <row r="166" spans="1:177" x14ac:dyDescent="0.25">
      <c r="A166" s="1"/>
      <c r="B166" s="1"/>
      <c r="C166" s="47"/>
      <c r="D166" s="48"/>
      <c r="E166" s="4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</row>
    <row r="167" spans="1:177" x14ac:dyDescent="0.25">
      <c r="A167" s="1"/>
      <c r="B167" s="1"/>
      <c r="C167" s="47"/>
      <c r="D167" s="48"/>
      <c r="E167" s="4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</row>
    <row r="168" spans="1:177" x14ac:dyDescent="0.25">
      <c r="A168" s="1"/>
      <c r="B168" s="1"/>
      <c r="C168" s="47"/>
      <c r="D168" s="48"/>
      <c r="E168" s="4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</row>
    <row r="169" spans="1:177" x14ac:dyDescent="0.25">
      <c r="A169" s="1"/>
      <c r="B169" s="1"/>
      <c r="C169" s="47"/>
      <c r="D169" s="48"/>
      <c r="E169" s="4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</row>
    <row r="170" spans="1:177" x14ac:dyDescent="0.25">
      <c r="A170" s="1"/>
      <c r="B170" s="1"/>
      <c r="C170" s="47"/>
      <c r="D170" s="48"/>
      <c r="E170" s="4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</row>
    <row r="171" spans="1:177" x14ac:dyDescent="0.25">
      <c r="A171" s="1"/>
      <c r="B171" s="1"/>
      <c r="C171" s="47"/>
      <c r="D171" s="48"/>
      <c r="E171" s="4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</row>
    <row r="172" spans="1:177" x14ac:dyDescent="0.25">
      <c r="A172" s="1"/>
      <c r="B172" s="1"/>
      <c r="C172" s="47"/>
      <c r="D172" s="48"/>
      <c r="E172" s="4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</row>
    <row r="173" spans="1:177" x14ac:dyDescent="0.25">
      <c r="A173" s="1"/>
      <c r="B173" s="1"/>
      <c r="C173" s="47"/>
      <c r="D173" s="48"/>
      <c r="E173" s="4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</row>
    <row r="174" spans="1:177" x14ac:dyDescent="0.25">
      <c r="A174" s="1"/>
      <c r="B174" s="1"/>
      <c r="C174" s="47"/>
      <c r="D174" s="48"/>
      <c r="E174" s="4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</row>
    <row r="175" spans="1:177" x14ac:dyDescent="0.25">
      <c r="A175" s="1"/>
      <c r="B175" s="1"/>
      <c r="C175" s="47"/>
      <c r="D175" s="48"/>
      <c r="E175" s="4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</row>
    <row r="176" spans="1:177" x14ac:dyDescent="0.25">
      <c r="A176" s="1"/>
      <c r="B176" s="1"/>
      <c r="C176" s="47"/>
      <c r="D176" s="48"/>
      <c r="E176" s="4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</row>
    <row r="177" spans="1:177" x14ac:dyDescent="0.25">
      <c r="A177" s="1"/>
      <c r="B177" s="1"/>
      <c r="C177" s="47"/>
      <c r="D177" s="48"/>
      <c r="E177" s="4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</row>
    <row r="178" spans="1:177" x14ac:dyDescent="0.25">
      <c r="A178" s="1"/>
      <c r="B178" s="1"/>
      <c r="C178" s="47"/>
      <c r="D178" s="48"/>
      <c r="E178" s="4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</row>
    <row r="179" spans="1:177" x14ac:dyDescent="0.25">
      <c r="A179" s="1"/>
      <c r="B179" s="1"/>
      <c r="C179" s="47"/>
      <c r="D179" s="48"/>
      <c r="E179" s="4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</row>
    <row r="180" spans="1:177" x14ac:dyDescent="0.25">
      <c r="A180" s="1"/>
      <c r="B180" s="1"/>
      <c r="C180" s="47"/>
      <c r="D180" s="48"/>
      <c r="E180" s="4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</row>
    <row r="181" spans="1:177" x14ac:dyDescent="0.25">
      <c r="A181" s="1"/>
      <c r="B181" s="1"/>
      <c r="C181" s="47"/>
      <c r="D181" s="48"/>
      <c r="E181" s="4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</row>
    <row r="182" spans="1:177" x14ac:dyDescent="0.25">
      <c r="A182" s="1"/>
      <c r="B182" s="1"/>
      <c r="C182" s="47"/>
      <c r="D182" s="48"/>
      <c r="E182" s="4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</row>
    <row r="183" spans="1:177" x14ac:dyDescent="0.25">
      <c r="A183" s="1"/>
      <c r="B183" s="1"/>
      <c r="C183" s="47"/>
      <c r="D183" s="48"/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</row>
    <row r="184" spans="1:177" x14ac:dyDescent="0.25">
      <c r="A184" s="1"/>
      <c r="B184" s="1"/>
      <c r="C184" s="47"/>
      <c r="D184" s="48"/>
      <c r="E184" s="4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</row>
    <row r="185" spans="1:177" x14ac:dyDescent="0.25">
      <c r="A185" s="1"/>
      <c r="B185" s="1"/>
      <c r="C185" s="47"/>
      <c r="D185" s="48"/>
      <c r="E185" s="4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</row>
    <row r="186" spans="1:177" x14ac:dyDescent="0.25">
      <c r="A186" s="1"/>
      <c r="B186" s="1"/>
      <c r="C186" s="47"/>
      <c r="D186" s="48"/>
      <c r="E186" s="4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</row>
    <row r="187" spans="1:177" x14ac:dyDescent="0.25">
      <c r="A187" s="1"/>
      <c r="B187" s="1"/>
      <c r="C187" s="47"/>
      <c r="D187" s="48"/>
      <c r="E187" s="4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</row>
    <row r="188" spans="1:177" x14ac:dyDescent="0.25">
      <c r="A188" s="1"/>
      <c r="B188" s="1"/>
      <c r="C188" s="47"/>
      <c r="D188" s="48"/>
      <c r="E188" s="4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</row>
    <row r="189" spans="1:177" x14ac:dyDescent="0.25">
      <c r="A189" s="1"/>
      <c r="B189" s="1"/>
      <c r="C189" s="47"/>
      <c r="D189" s="48"/>
      <c r="E189" s="4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</row>
    <row r="190" spans="1:177" x14ac:dyDescent="0.25">
      <c r="A190" s="1"/>
      <c r="B190" s="1"/>
      <c r="C190" s="47"/>
      <c r="D190" s="48"/>
      <c r="E190" s="4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</row>
    <row r="191" spans="1:177" x14ac:dyDescent="0.25">
      <c r="A191" s="1"/>
      <c r="B191" s="1"/>
      <c r="C191" s="47"/>
      <c r="D191" s="48"/>
      <c r="E191" s="4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</row>
    <row r="192" spans="1:177" x14ac:dyDescent="0.25">
      <c r="A192" s="1"/>
      <c r="B192" s="1"/>
      <c r="C192" s="47"/>
      <c r="D192" s="48"/>
      <c r="E192" s="4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</row>
    <row r="193" spans="1:177" x14ac:dyDescent="0.25">
      <c r="A193" s="1"/>
      <c r="B193" s="1"/>
      <c r="C193" s="47"/>
      <c r="D193" s="48"/>
      <c r="E193" s="4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</row>
    <row r="194" spans="1:177" x14ac:dyDescent="0.25">
      <c r="A194" s="1"/>
      <c r="B194" s="1"/>
      <c r="C194" s="47"/>
      <c r="D194" s="48"/>
      <c r="E194" s="4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</row>
    <row r="195" spans="1:177" x14ac:dyDescent="0.25">
      <c r="A195" s="1"/>
      <c r="B195" s="1"/>
      <c r="C195" s="47"/>
      <c r="D195" s="48"/>
      <c r="E195" s="4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</row>
    <row r="196" spans="1:177" x14ac:dyDescent="0.25">
      <c r="A196" s="1"/>
      <c r="B196" s="1"/>
      <c r="C196" s="47"/>
      <c r="D196" s="48"/>
      <c r="E196" s="4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</row>
    <row r="197" spans="1:177" x14ac:dyDescent="0.25">
      <c r="A197" s="1"/>
      <c r="B197" s="1"/>
      <c r="C197" s="47"/>
      <c r="D197" s="48"/>
      <c r="E197" s="4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</row>
    <row r="198" spans="1:177" x14ac:dyDescent="0.25">
      <c r="A198" s="1"/>
      <c r="B198" s="1"/>
      <c r="C198" s="47"/>
      <c r="D198" s="48"/>
      <c r="E198" s="4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</row>
    <row r="199" spans="1:177" x14ac:dyDescent="0.25">
      <c r="A199" s="1"/>
      <c r="B199" s="1"/>
      <c r="C199" s="47"/>
      <c r="D199" s="48"/>
      <c r="E199" s="4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</row>
    <row r="200" spans="1:177" x14ac:dyDescent="0.25">
      <c r="A200" s="1"/>
      <c r="B200" s="1"/>
      <c r="C200" s="47"/>
      <c r="D200" s="48"/>
      <c r="E200" s="4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</row>
    <row r="201" spans="1:177" x14ac:dyDescent="0.25">
      <c r="A201" s="1"/>
      <c r="B201" s="1"/>
      <c r="C201" s="47"/>
      <c r="D201" s="48"/>
      <c r="E201" s="4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</row>
    <row r="202" spans="1:177" x14ac:dyDescent="0.25">
      <c r="A202" s="1"/>
      <c r="B202" s="1"/>
      <c r="C202" s="47"/>
      <c r="D202" s="48"/>
      <c r="E202" s="4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</row>
    <row r="203" spans="1:177" x14ac:dyDescent="0.25">
      <c r="A203" s="1"/>
      <c r="B203" s="1"/>
      <c r="C203" s="47"/>
      <c r="D203" s="48"/>
      <c r="E203" s="4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</row>
    <row r="204" spans="1:177" x14ac:dyDescent="0.25">
      <c r="A204" s="1"/>
      <c r="B204" s="1"/>
      <c r="C204" s="47"/>
      <c r="D204" s="48"/>
      <c r="E204" s="4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</row>
    <row r="205" spans="1:177" x14ac:dyDescent="0.25">
      <c r="A205" s="1"/>
      <c r="B205" s="1"/>
      <c r="C205" s="47"/>
      <c r="D205" s="48"/>
      <c r="E205" s="4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</row>
    <row r="206" spans="1:177" x14ac:dyDescent="0.25">
      <c r="A206" s="1"/>
      <c r="B206" s="1"/>
      <c r="C206" s="47"/>
      <c r="D206" s="48"/>
      <c r="E206" s="4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</row>
    <row r="207" spans="1:177" x14ac:dyDescent="0.25">
      <c r="A207" s="1"/>
      <c r="B207" s="1"/>
      <c r="C207" s="47"/>
      <c r="D207" s="48"/>
      <c r="E207" s="4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</row>
    <row r="208" spans="1:177" x14ac:dyDescent="0.25">
      <c r="A208" s="1"/>
      <c r="B208" s="1"/>
      <c r="C208" s="47"/>
      <c r="D208" s="48"/>
      <c r="E208" s="4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</row>
    <row r="209" spans="1:177" x14ac:dyDescent="0.25">
      <c r="A209" s="1"/>
      <c r="B209" s="1"/>
      <c r="C209" s="47"/>
      <c r="D209" s="48"/>
      <c r="E209" s="4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</row>
    <row r="210" spans="1:177" x14ac:dyDescent="0.25">
      <c r="A210" s="1"/>
      <c r="B210" s="1"/>
      <c r="C210" s="47"/>
      <c r="D210" s="48"/>
      <c r="E210" s="4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</row>
    <row r="211" spans="1:177" x14ac:dyDescent="0.25">
      <c r="A211" s="1"/>
      <c r="B211" s="1"/>
      <c r="C211" s="47"/>
      <c r="D211" s="48"/>
      <c r="E211" s="4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</row>
    <row r="212" spans="1:177" x14ac:dyDescent="0.25">
      <c r="A212" s="1"/>
      <c r="B212" s="1"/>
      <c r="C212" s="47"/>
      <c r="D212" s="48"/>
      <c r="E212" s="4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</row>
    <row r="213" spans="1:177" x14ac:dyDescent="0.25">
      <c r="A213" s="1"/>
      <c r="B213" s="1"/>
      <c r="C213" s="47"/>
      <c r="D213" s="48"/>
      <c r="E213" s="4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</row>
    <row r="214" spans="1:177" x14ac:dyDescent="0.25">
      <c r="A214" s="1"/>
      <c r="B214" s="1"/>
      <c r="C214" s="47"/>
      <c r="D214" s="48"/>
      <c r="E214" s="4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</row>
    <row r="215" spans="1:177" x14ac:dyDescent="0.25">
      <c r="A215" s="1"/>
      <c r="B215" s="1"/>
      <c r="C215" s="47"/>
      <c r="D215" s="48"/>
      <c r="E215" s="4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</row>
    <row r="216" spans="1:177" x14ac:dyDescent="0.25">
      <c r="A216" s="1"/>
      <c r="B216" s="1"/>
      <c r="C216" s="47"/>
      <c r="D216" s="48"/>
      <c r="E216" s="4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</row>
    <row r="217" spans="1:177" x14ac:dyDescent="0.25">
      <c r="A217" s="1"/>
      <c r="B217" s="1"/>
      <c r="C217" s="47"/>
      <c r="D217" s="48"/>
      <c r="E217" s="4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</row>
    <row r="218" spans="1:177" x14ac:dyDescent="0.25">
      <c r="A218" s="1"/>
      <c r="B218" s="1"/>
      <c r="C218" s="47"/>
      <c r="D218" s="48"/>
      <c r="E218" s="4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</row>
    <row r="219" spans="1:177" x14ac:dyDescent="0.25">
      <c r="A219" s="1"/>
      <c r="B219" s="1"/>
      <c r="C219" s="47"/>
      <c r="D219" s="48"/>
      <c r="E219" s="4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</row>
    <row r="220" spans="1:177" x14ac:dyDescent="0.25">
      <c r="A220" s="1"/>
      <c r="B220" s="1"/>
      <c r="C220" s="47"/>
      <c r="D220" s="48"/>
      <c r="E220" s="4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</row>
    <row r="221" spans="1:177" x14ac:dyDescent="0.25">
      <c r="A221" s="1"/>
      <c r="B221" s="1"/>
      <c r="C221" s="47"/>
      <c r="D221" s="48"/>
      <c r="E221" s="4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</row>
    <row r="222" spans="1:177" x14ac:dyDescent="0.25">
      <c r="A222" s="1"/>
      <c r="B222" s="1"/>
      <c r="C222" s="47"/>
      <c r="D222" s="48"/>
      <c r="E222" s="4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</row>
    <row r="223" spans="1:177" x14ac:dyDescent="0.25">
      <c r="A223" s="1"/>
      <c r="B223" s="1"/>
      <c r="C223" s="47"/>
      <c r="D223" s="48"/>
      <c r="E223" s="4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</row>
    <row r="224" spans="1:177" x14ac:dyDescent="0.25">
      <c r="A224" s="1"/>
      <c r="B224" s="1"/>
      <c r="C224" s="47"/>
      <c r="D224" s="48"/>
      <c r="E224" s="4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</row>
    <row r="225" spans="1:177" x14ac:dyDescent="0.25">
      <c r="A225" s="1"/>
      <c r="B225" s="1"/>
      <c r="C225" s="47"/>
      <c r="D225" s="48"/>
      <c r="E225" s="4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</row>
    <row r="226" spans="1:177" x14ac:dyDescent="0.25">
      <c r="A226" s="1"/>
      <c r="B226" s="1"/>
      <c r="C226" s="47"/>
      <c r="D226" s="48"/>
      <c r="E226" s="4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</row>
    <row r="227" spans="1:177" x14ac:dyDescent="0.25">
      <c r="A227" s="1"/>
      <c r="B227" s="1"/>
      <c r="C227" s="47"/>
      <c r="D227" s="48"/>
      <c r="E227" s="4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</row>
    <row r="228" spans="1:177" x14ac:dyDescent="0.25">
      <c r="A228" s="1"/>
      <c r="B228" s="1"/>
      <c r="C228" s="47"/>
      <c r="D228" s="48"/>
      <c r="E228" s="4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</row>
    <row r="229" spans="1:177" x14ac:dyDescent="0.25">
      <c r="A229" s="1"/>
      <c r="B229" s="1"/>
      <c r="C229" s="47"/>
      <c r="D229" s="48"/>
      <c r="E229" s="4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</row>
    <row r="230" spans="1:177" x14ac:dyDescent="0.25">
      <c r="A230" s="1"/>
      <c r="B230" s="1"/>
      <c r="C230" s="47"/>
      <c r="D230" s="48"/>
      <c r="E230" s="4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</row>
    <row r="231" spans="1:177" x14ac:dyDescent="0.25">
      <c r="A231" s="1"/>
      <c r="B231" s="1"/>
      <c r="C231" s="47"/>
      <c r="D231" s="48"/>
      <c r="E231" s="4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</row>
    <row r="232" spans="1:177" x14ac:dyDescent="0.25">
      <c r="A232" s="1"/>
      <c r="B232" s="1"/>
      <c r="C232" s="47"/>
      <c r="D232" s="48"/>
      <c r="E232" s="4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</row>
    <row r="233" spans="1:177" x14ac:dyDescent="0.25">
      <c r="A233" s="1"/>
      <c r="B233" s="1"/>
      <c r="C233" s="47"/>
      <c r="D233" s="48"/>
      <c r="E233" s="4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</row>
    <row r="234" spans="1:177" x14ac:dyDescent="0.25">
      <c r="A234" s="1"/>
      <c r="B234" s="1"/>
      <c r="C234" s="47"/>
      <c r="D234" s="48"/>
      <c r="E234" s="4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</row>
    <row r="235" spans="1:177" x14ac:dyDescent="0.25">
      <c r="A235" s="1"/>
      <c r="B235" s="1"/>
      <c r="C235" s="47"/>
      <c r="D235" s="48"/>
      <c r="E235" s="4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</row>
    <row r="236" spans="1:177" x14ac:dyDescent="0.25">
      <c r="A236" s="1"/>
      <c r="B236" s="1"/>
      <c r="C236" s="47"/>
      <c r="D236" s="48"/>
      <c r="E236" s="4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</row>
    <row r="237" spans="1:177" x14ac:dyDescent="0.25">
      <c r="A237" s="1"/>
      <c r="B237" s="1"/>
      <c r="C237" s="47"/>
      <c r="D237" s="48"/>
      <c r="E237" s="4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</row>
    <row r="238" spans="1:177" x14ac:dyDescent="0.25">
      <c r="A238" s="1"/>
      <c r="B238" s="1"/>
      <c r="C238" s="47"/>
      <c r="D238" s="48"/>
      <c r="E238" s="4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</row>
    <row r="239" spans="1:177" x14ac:dyDescent="0.25">
      <c r="A239" s="1"/>
      <c r="B239" s="1"/>
      <c r="C239" s="47"/>
      <c r="D239" s="48"/>
      <c r="E239" s="4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</row>
    <row r="240" spans="1:177" x14ac:dyDescent="0.25">
      <c r="A240" s="1"/>
      <c r="B240" s="1"/>
      <c r="C240" s="47"/>
      <c r="D240" s="48"/>
      <c r="E240" s="4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</row>
    <row r="241" spans="1:177" x14ac:dyDescent="0.25">
      <c r="A241" s="1"/>
      <c r="B241" s="1"/>
      <c r="C241" s="47"/>
      <c r="D241" s="48"/>
      <c r="E241" s="4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</row>
    <row r="242" spans="1:177" x14ac:dyDescent="0.25">
      <c r="A242" s="1"/>
      <c r="B242" s="1"/>
      <c r="C242" s="47"/>
      <c r="D242" s="48"/>
      <c r="E242" s="4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</row>
    <row r="243" spans="1:177" x14ac:dyDescent="0.25">
      <c r="A243" s="1"/>
      <c r="B243" s="1"/>
      <c r="C243" s="47"/>
      <c r="D243" s="48"/>
      <c r="E243" s="4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</row>
    <row r="244" spans="1:177" x14ac:dyDescent="0.25">
      <c r="A244" s="1"/>
      <c r="B244" s="1"/>
      <c r="C244" s="47"/>
      <c r="D244" s="48"/>
      <c r="E244" s="4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</row>
    <row r="245" spans="1:177" x14ac:dyDescent="0.25">
      <c r="A245" s="1"/>
      <c r="B245" s="1"/>
      <c r="C245" s="47"/>
      <c r="D245" s="48"/>
      <c r="E245" s="4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</row>
    <row r="246" spans="1:177" x14ac:dyDescent="0.25">
      <c r="A246" s="1"/>
      <c r="B246" s="1"/>
      <c r="C246" s="47"/>
      <c r="D246" s="48"/>
      <c r="E246" s="4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</row>
    <row r="247" spans="1:177" x14ac:dyDescent="0.25">
      <c r="A247" s="1"/>
      <c r="B247" s="1"/>
      <c r="C247" s="47"/>
      <c r="D247" s="48"/>
      <c r="E247" s="4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</row>
    <row r="248" spans="1:177" x14ac:dyDescent="0.25">
      <c r="A248" s="1"/>
      <c r="B248" s="1"/>
      <c r="C248" s="47"/>
      <c r="D248" s="48"/>
      <c r="E248" s="4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</row>
    <row r="249" spans="1:177" x14ac:dyDescent="0.25">
      <c r="A249" s="1"/>
      <c r="B249" s="1"/>
      <c r="C249" s="47"/>
      <c r="D249" s="48"/>
      <c r="E249" s="4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</row>
    <row r="250" spans="1:177" x14ac:dyDescent="0.25">
      <c r="A250" s="1"/>
      <c r="B250" s="1"/>
      <c r="C250" s="47"/>
      <c r="D250" s="48"/>
      <c r="E250" s="4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</row>
    <row r="251" spans="1:177" x14ac:dyDescent="0.25">
      <c r="A251" s="1"/>
      <c r="B251" s="1"/>
      <c r="C251" s="47"/>
      <c r="D251" s="48"/>
      <c r="E251" s="4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</row>
    <row r="252" spans="1:177" x14ac:dyDescent="0.25">
      <c r="A252" s="1"/>
      <c r="B252" s="1"/>
      <c r="C252" s="47"/>
      <c r="D252" s="48"/>
      <c r="E252" s="4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</row>
    <row r="253" spans="1:177" x14ac:dyDescent="0.25">
      <c r="A253" s="1"/>
      <c r="B253" s="1"/>
      <c r="C253" s="47"/>
      <c r="D253" s="48"/>
      <c r="E253" s="4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</row>
    <row r="254" spans="1:177" x14ac:dyDescent="0.25">
      <c r="A254" s="1"/>
      <c r="B254" s="1"/>
      <c r="C254" s="47"/>
      <c r="D254" s="48"/>
      <c r="E254" s="4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</row>
    <row r="255" spans="1:177" x14ac:dyDescent="0.25">
      <c r="A255" s="1"/>
      <c r="B255" s="1"/>
      <c r="C255" s="47"/>
      <c r="D255" s="48"/>
      <c r="E255" s="4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</row>
    <row r="256" spans="1:177" x14ac:dyDescent="0.25">
      <c r="A256" s="1"/>
      <c r="B256" s="1"/>
      <c r="C256" s="47"/>
      <c r="D256" s="48"/>
      <c r="E256" s="4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</row>
    <row r="257" spans="1:177" x14ac:dyDescent="0.25">
      <c r="A257" s="1"/>
      <c r="B257" s="1"/>
      <c r="C257" s="47"/>
      <c r="D257" s="48"/>
      <c r="E257" s="4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</row>
    <row r="258" spans="1:177" x14ac:dyDescent="0.25">
      <c r="A258" s="1"/>
      <c r="B258" s="1"/>
      <c r="C258" s="47"/>
      <c r="D258" s="48"/>
      <c r="E258" s="4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</row>
    <row r="259" spans="1:177" x14ac:dyDescent="0.25">
      <c r="A259" s="1"/>
      <c r="B259" s="1"/>
      <c r="C259" s="47"/>
      <c r="D259" s="48"/>
      <c r="E259" s="4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</row>
    <row r="260" spans="1:177" x14ac:dyDescent="0.25">
      <c r="A260" s="1"/>
      <c r="B260" s="1"/>
      <c r="C260" s="47"/>
      <c r="D260" s="48"/>
      <c r="E260" s="4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</row>
    <row r="261" spans="1:177" x14ac:dyDescent="0.25">
      <c r="A261" s="1"/>
      <c r="B261" s="1"/>
      <c r="C261" s="47"/>
      <c r="D261" s="48"/>
      <c r="E261" s="4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</row>
    <row r="262" spans="1:177" x14ac:dyDescent="0.25">
      <c r="A262" s="1"/>
      <c r="B262" s="1"/>
      <c r="C262" s="47"/>
      <c r="D262" s="48"/>
      <c r="E262" s="4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</row>
    <row r="263" spans="1:177" x14ac:dyDescent="0.25">
      <c r="A263" s="1"/>
      <c r="B263" s="1"/>
      <c r="C263" s="47"/>
      <c r="D263" s="48"/>
      <c r="E263" s="4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</row>
    <row r="264" spans="1:177" x14ac:dyDescent="0.25">
      <c r="A264" s="1"/>
      <c r="B264" s="1"/>
      <c r="C264" s="47"/>
      <c r="D264" s="48"/>
      <c r="E264" s="4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</row>
    <row r="265" spans="1:177" x14ac:dyDescent="0.25">
      <c r="A265" s="1"/>
      <c r="B265" s="1"/>
      <c r="C265" s="47"/>
      <c r="D265" s="48"/>
      <c r="E265" s="4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</row>
    <row r="266" spans="1:177" x14ac:dyDescent="0.25">
      <c r="A266" s="1"/>
      <c r="B266" s="1"/>
      <c r="C266" s="47"/>
      <c r="D266" s="48"/>
      <c r="E266" s="4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</row>
    <row r="267" spans="1:177" x14ac:dyDescent="0.25">
      <c r="A267" s="1"/>
      <c r="B267" s="1"/>
      <c r="C267" s="47"/>
      <c r="D267" s="48"/>
      <c r="E267" s="4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</row>
    <row r="268" spans="1:177" x14ac:dyDescent="0.25">
      <c r="A268" s="1"/>
      <c r="B268" s="1"/>
      <c r="C268" s="47"/>
      <c r="D268" s="48"/>
      <c r="E268" s="4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</row>
    <row r="269" spans="1:177" x14ac:dyDescent="0.25">
      <c r="A269" s="1"/>
      <c r="B269" s="1"/>
      <c r="C269" s="47"/>
      <c r="D269" s="48"/>
      <c r="E269" s="4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</row>
    <row r="270" spans="1:177" x14ac:dyDescent="0.25">
      <c r="A270" s="1"/>
      <c r="B270" s="1"/>
      <c r="C270" s="47"/>
      <c r="D270" s="48"/>
      <c r="E270" s="4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</row>
    <row r="271" spans="1:177" x14ac:dyDescent="0.25">
      <c r="A271" s="1"/>
      <c r="B271" s="1"/>
      <c r="C271" s="47"/>
      <c r="D271" s="48"/>
      <c r="E271" s="4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</row>
    <row r="272" spans="1:177" x14ac:dyDescent="0.25">
      <c r="A272" s="1"/>
      <c r="B272" s="1"/>
      <c r="C272" s="47"/>
      <c r="D272" s="48"/>
      <c r="E272" s="4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</row>
    <row r="273" spans="1:177" x14ac:dyDescent="0.25">
      <c r="A273" s="1"/>
      <c r="B273" s="1"/>
      <c r="C273" s="47"/>
      <c r="D273" s="48"/>
      <c r="E273" s="4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</row>
    <row r="274" spans="1:177" x14ac:dyDescent="0.25">
      <c r="A274" s="1"/>
      <c r="B274" s="1"/>
      <c r="C274" s="47"/>
      <c r="D274" s="48"/>
      <c r="E274" s="4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</row>
    <row r="275" spans="1:177" x14ac:dyDescent="0.25">
      <c r="A275" s="1"/>
      <c r="B275" s="1"/>
      <c r="C275" s="47"/>
      <c r="D275" s="48"/>
      <c r="E275" s="4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</row>
    <row r="276" spans="1:177" x14ac:dyDescent="0.25">
      <c r="A276" s="1"/>
      <c r="B276" s="1"/>
      <c r="C276" s="47"/>
      <c r="D276" s="48"/>
      <c r="E276" s="4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</row>
    <row r="277" spans="1:177" x14ac:dyDescent="0.25">
      <c r="A277" s="1"/>
      <c r="B277" s="1"/>
      <c r="C277" s="47"/>
      <c r="D277" s="48"/>
      <c r="E277" s="4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</row>
    <row r="278" spans="1:177" x14ac:dyDescent="0.25">
      <c r="A278" s="1"/>
      <c r="B278" s="1"/>
      <c r="C278" s="47"/>
      <c r="D278" s="48"/>
      <c r="E278" s="4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</row>
    <row r="279" spans="1:177" x14ac:dyDescent="0.25">
      <c r="A279" s="1"/>
      <c r="B279" s="1"/>
      <c r="C279" s="47"/>
      <c r="D279" s="48"/>
      <c r="E279" s="4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</row>
    <row r="280" spans="1:177" x14ac:dyDescent="0.25">
      <c r="A280" s="1"/>
      <c r="B280" s="1"/>
      <c r="C280" s="47"/>
      <c r="D280" s="48"/>
      <c r="E280" s="4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</row>
    <row r="281" spans="1:177" x14ac:dyDescent="0.25">
      <c r="A281" s="1"/>
      <c r="B281" s="1"/>
      <c r="C281" s="47"/>
      <c r="D281" s="48"/>
      <c r="E281" s="4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</row>
    <row r="282" spans="1:177" x14ac:dyDescent="0.25">
      <c r="A282" s="1"/>
      <c r="B282" s="1"/>
      <c r="C282" s="47"/>
      <c r="D282" s="48"/>
      <c r="E282" s="4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</row>
    <row r="283" spans="1:177" x14ac:dyDescent="0.25">
      <c r="A283" s="1"/>
      <c r="B283" s="1"/>
      <c r="C283" s="47"/>
      <c r="D283" s="48"/>
      <c r="E283" s="4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</row>
    <row r="284" spans="1:177" x14ac:dyDescent="0.25">
      <c r="A284" s="1"/>
      <c r="B284" s="1"/>
      <c r="C284" s="47"/>
      <c r="D284" s="48"/>
      <c r="E284" s="4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</row>
    <row r="285" spans="1:177" x14ac:dyDescent="0.25">
      <c r="A285" s="1"/>
      <c r="B285" s="1"/>
      <c r="C285" s="47"/>
      <c r="D285" s="48"/>
      <c r="E285" s="4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</row>
    <row r="286" spans="1:177" x14ac:dyDescent="0.25">
      <c r="A286" s="1"/>
      <c r="B286" s="1"/>
      <c r="C286" s="47"/>
      <c r="D286" s="48"/>
      <c r="E286" s="4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</row>
    <row r="287" spans="1:177" x14ac:dyDescent="0.25">
      <c r="A287" s="1"/>
      <c r="B287" s="1"/>
      <c r="C287" s="47"/>
      <c r="D287" s="48"/>
      <c r="E287" s="4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</row>
    <row r="288" spans="1:177" x14ac:dyDescent="0.25">
      <c r="A288" s="1"/>
      <c r="B288" s="1"/>
      <c r="C288" s="47"/>
      <c r="D288" s="48"/>
      <c r="E288" s="4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</row>
    <row r="289" spans="1:177" x14ac:dyDescent="0.25">
      <c r="A289" s="1"/>
      <c r="B289" s="1"/>
      <c r="C289" s="47"/>
      <c r="D289" s="48"/>
      <c r="E289" s="4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</row>
    <row r="290" spans="1:177" x14ac:dyDescent="0.25">
      <c r="A290" s="1"/>
      <c r="B290" s="1"/>
      <c r="C290" s="47"/>
      <c r="D290" s="48"/>
      <c r="E290" s="4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</row>
    <row r="291" spans="1:177" x14ac:dyDescent="0.25">
      <c r="A291" s="1"/>
      <c r="B291" s="1"/>
      <c r="C291" s="47"/>
      <c r="D291" s="48"/>
      <c r="E291" s="4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</row>
    <row r="292" spans="1:177" x14ac:dyDescent="0.25">
      <c r="A292" s="1"/>
      <c r="B292" s="1"/>
      <c r="C292" s="47"/>
      <c r="D292" s="48"/>
      <c r="E292" s="4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</row>
    <row r="293" spans="1:177" x14ac:dyDescent="0.25">
      <c r="A293" s="1"/>
      <c r="B293" s="1"/>
      <c r="C293" s="47"/>
      <c r="D293" s="48"/>
      <c r="E293" s="4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</row>
    <row r="294" spans="1:177" x14ac:dyDescent="0.25">
      <c r="A294" s="1"/>
      <c r="B294" s="1"/>
      <c r="C294" s="47"/>
      <c r="D294" s="48"/>
      <c r="E294" s="4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</row>
    <row r="295" spans="1:177" x14ac:dyDescent="0.25">
      <c r="A295" s="1"/>
      <c r="B295" s="1"/>
      <c r="C295" s="47"/>
      <c r="D295" s="48"/>
      <c r="E295" s="4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</row>
    <row r="296" spans="1:177" x14ac:dyDescent="0.25">
      <c r="A296" s="1"/>
      <c r="B296" s="1"/>
      <c r="C296" s="47"/>
      <c r="D296" s="48"/>
      <c r="E296" s="4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</row>
    <row r="297" spans="1:177" x14ac:dyDescent="0.25">
      <c r="A297" s="1"/>
      <c r="B297" s="1"/>
      <c r="C297" s="47"/>
      <c r="D297" s="48"/>
      <c r="E297" s="4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</row>
    <row r="298" spans="1:177" x14ac:dyDescent="0.25">
      <c r="A298" s="1"/>
      <c r="B298" s="1"/>
      <c r="C298" s="47"/>
      <c r="D298" s="48"/>
      <c r="E298" s="4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</row>
    <row r="299" spans="1:177" x14ac:dyDescent="0.25">
      <c r="A299" s="1"/>
      <c r="B299" s="1"/>
      <c r="C299" s="47"/>
      <c r="D299" s="48"/>
      <c r="E299" s="4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</row>
    <row r="300" spans="1:177" x14ac:dyDescent="0.25">
      <c r="A300" s="1"/>
      <c r="B300" s="1"/>
      <c r="C300" s="47"/>
      <c r="D300" s="48"/>
      <c r="E300" s="4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</row>
    <row r="301" spans="1:177" x14ac:dyDescent="0.25">
      <c r="A301" s="1"/>
      <c r="B301" s="1"/>
      <c r="C301" s="47"/>
      <c r="D301" s="48"/>
      <c r="E301" s="4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</row>
    <row r="302" spans="1:177" x14ac:dyDescent="0.25">
      <c r="A302" s="1"/>
      <c r="B302" s="1"/>
      <c r="C302" s="47"/>
      <c r="D302" s="48"/>
      <c r="E302" s="4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</row>
    <row r="303" spans="1:177" x14ac:dyDescent="0.25">
      <c r="A303" s="1"/>
      <c r="B303" s="1"/>
      <c r="C303" s="47"/>
      <c r="D303" s="48"/>
      <c r="E303" s="4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</row>
    <row r="304" spans="1:177" x14ac:dyDescent="0.25">
      <c r="A304" s="1"/>
      <c r="B304" s="1"/>
      <c r="C304" s="47"/>
      <c r="D304" s="48"/>
      <c r="E304" s="4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</row>
    <row r="305" spans="1:177" x14ac:dyDescent="0.25">
      <c r="A305" s="1"/>
      <c r="B305" s="1"/>
      <c r="C305" s="47"/>
      <c r="D305" s="48"/>
      <c r="E305" s="4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</row>
    <row r="306" spans="1:177" x14ac:dyDescent="0.25">
      <c r="A306" s="1"/>
      <c r="B306" s="1"/>
      <c r="C306" s="47"/>
      <c r="D306" s="48"/>
      <c r="E306" s="4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</row>
    <row r="307" spans="1:177" x14ac:dyDescent="0.25">
      <c r="A307" s="1"/>
      <c r="B307" s="1"/>
      <c r="C307" s="47"/>
      <c r="D307" s="48"/>
      <c r="E307" s="4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</row>
    <row r="308" spans="1:177" x14ac:dyDescent="0.25">
      <c r="A308" s="1"/>
      <c r="B308" s="1"/>
      <c r="C308" s="47"/>
      <c r="D308" s="48"/>
      <c r="E308" s="4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</row>
    <row r="309" spans="1:177" x14ac:dyDescent="0.25">
      <c r="A309" s="1"/>
      <c r="B309" s="1"/>
      <c r="C309" s="47"/>
      <c r="D309" s="48"/>
      <c r="E309" s="4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</row>
    <row r="310" spans="1:177" x14ac:dyDescent="0.25">
      <c r="A310" s="1"/>
      <c r="B310" s="1"/>
      <c r="C310" s="47"/>
      <c r="D310" s="48"/>
      <c r="E310" s="4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</row>
    <row r="311" spans="1:177" x14ac:dyDescent="0.25">
      <c r="A311" s="1"/>
      <c r="B311" s="1"/>
      <c r="C311" s="47"/>
      <c r="D311" s="48"/>
      <c r="E311" s="4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</row>
    <row r="312" spans="1:177" x14ac:dyDescent="0.25">
      <c r="A312" s="1"/>
      <c r="B312" s="1"/>
      <c r="C312" s="47"/>
      <c r="D312" s="48"/>
      <c r="E312" s="4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</row>
    <row r="313" spans="1:177" x14ac:dyDescent="0.25">
      <c r="A313" s="1"/>
      <c r="B313" s="1"/>
      <c r="C313" s="47"/>
      <c r="D313" s="48"/>
      <c r="E313" s="4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</row>
    <row r="314" spans="1:177" x14ac:dyDescent="0.25">
      <c r="A314" s="1"/>
      <c r="B314" s="1"/>
      <c r="C314" s="47"/>
      <c r="D314" s="48"/>
      <c r="E314" s="4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</row>
    <row r="315" spans="1:177" x14ac:dyDescent="0.25">
      <c r="A315" s="1"/>
      <c r="B315" s="1"/>
      <c r="C315" s="47"/>
      <c r="D315" s="48"/>
      <c r="E315" s="4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</row>
    <row r="316" spans="1:177" x14ac:dyDescent="0.25">
      <c r="A316" s="1"/>
      <c r="B316" s="1"/>
      <c r="C316" s="47"/>
      <c r="D316" s="48"/>
      <c r="E316" s="4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</row>
    <row r="317" spans="1:177" x14ac:dyDescent="0.25">
      <c r="A317" s="1"/>
      <c r="B317" s="1"/>
      <c r="C317" s="47"/>
      <c r="D317" s="48"/>
      <c r="E317" s="4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</row>
    <row r="318" spans="1:177" x14ac:dyDescent="0.25">
      <c r="A318" s="1"/>
      <c r="B318" s="1"/>
      <c r="C318" s="47"/>
      <c r="D318" s="48"/>
      <c r="E318" s="4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</row>
    <row r="319" spans="1:177" x14ac:dyDescent="0.25">
      <c r="A319" s="1"/>
      <c r="B319" s="1"/>
      <c r="C319" s="47"/>
      <c r="D319" s="48"/>
      <c r="E319" s="4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</row>
    <row r="320" spans="1:177" x14ac:dyDescent="0.25">
      <c r="A320" s="1"/>
      <c r="B320" s="1"/>
      <c r="C320" s="47"/>
      <c r="D320" s="48"/>
      <c r="E320" s="4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</row>
    <row r="321" spans="1:177" x14ac:dyDescent="0.25">
      <c r="A321" s="1"/>
      <c r="B321" s="1"/>
      <c r="C321" s="47"/>
      <c r="D321" s="48"/>
      <c r="E321" s="4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</row>
    <row r="322" spans="1:177" x14ac:dyDescent="0.25">
      <c r="A322" s="1"/>
      <c r="B322" s="1"/>
      <c r="C322" s="47"/>
      <c r="D322" s="48"/>
      <c r="E322" s="4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</row>
    <row r="323" spans="1:177" x14ac:dyDescent="0.25">
      <c r="A323" s="1"/>
      <c r="B323" s="1"/>
      <c r="C323" s="47"/>
      <c r="D323" s="48"/>
      <c r="E323" s="4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</row>
    <row r="324" spans="1:177" x14ac:dyDescent="0.25">
      <c r="A324" s="1"/>
      <c r="B324" s="1"/>
      <c r="C324" s="47"/>
      <c r="D324" s="48"/>
      <c r="E324" s="4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</row>
    <row r="325" spans="1:177" x14ac:dyDescent="0.25">
      <c r="A325" s="1"/>
      <c r="B325" s="1"/>
      <c r="C325" s="47"/>
      <c r="D325" s="48"/>
      <c r="E325" s="4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</row>
    <row r="326" spans="1:177" x14ac:dyDescent="0.25">
      <c r="A326" s="1"/>
      <c r="B326" s="1"/>
      <c r="C326" s="47"/>
      <c r="D326" s="48"/>
      <c r="E326" s="4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</row>
    <row r="327" spans="1:177" x14ac:dyDescent="0.25">
      <c r="A327" s="1"/>
      <c r="B327" s="1"/>
      <c r="C327" s="47"/>
      <c r="D327" s="48"/>
      <c r="E327" s="4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</row>
    <row r="328" spans="1:177" x14ac:dyDescent="0.25">
      <c r="A328" s="1"/>
      <c r="B328" s="1"/>
      <c r="C328" s="47"/>
      <c r="D328" s="48"/>
      <c r="E328" s="4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</row>
    <row r="329" spans="1:177" x14ac:dyDescent="0.25">
      <c r="A329" s="1"/>
      <c r="B329" s="1"/>
      <c r="C329" s="47"/>
      <c r="D329" s="48"/>
      <c r="E329" s="4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</row>
    <row r="330" spans="1:177" x14ac:dyDescent="0.25">
      <c r="A330" s="1"/>
      <c r="B330" s="1"/>
      <c r="C330" s="47"/>
      <c r="D330" s="48"/>
      <c r="E330" s="4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</row>
    <row r="331" spans="1:177" x14ac:dyDescent="0.25">
      <c r="A331" s="1"/>
      <c r="B331" s="1"/>
      <c r="C331" s="47"/>
      <c r="D331" s="48"/>
      <c r="E331" s="4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</row>
    <row r="332" spans="1:177" x14ac:dyDescent="0.25">
      <c r="A332" s="1"/>
      <c r="B332" s="1"/>
      <c r="C332" s="47"/>
      <c r="D332" s="48"/>
      <c r="E332" s="4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</row>
    <row r="333" spans="1:177" x14ac:dyDescent="0.25">
      <c r="A333" s="1"/>
      <c r="B333" s="1"/>
      <c r="C333" s="47"/>
      <c r="D333" s="48"/>
      <c r="E333" s="4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</row>
    <row r="334" spans="1:177" x14ac:dyDescent="0.25">
      <c r="A334" s="1"/>
      <c r="B334" s="1"/>
      <c r="C334" s="47"/>
      <c r="D334" s="48"/>
      <c r="E334" s="4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</row>
    <row r="335" spans="1:177" x14ac:dyDescent="0.25">
      <c r="A335" s="1"/>
      <c r="B335" s="1"/>
      <c r="C335" s="47"/>
      <c r="D335" s="48"/>
      <c r="E335" s="4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</row>
    <row r="336" spans="1:177" x14ac:dyDescent="0.25">
      <c r="A336" s="1"/>
      <c r="B336" s="1"/>
      <c r="C336" s="47"/>
      <c r="D336" s="48"/>
      <c r="E336" s="4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</row>
    <row r="337" spans="1:177" x14ac:dyDescent="0.25">
      <c r="A337" s="1"/>
      <c r="B337" s="1"/>
      <c r="C337" s="47"/>
      <c r="D337" s="48"/>
      <c r="E337" s="4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</row>
    <row r="338" spans="1:177" x14ac:dyDescent="0.25">
      <c r="A338" s="1"/>
      <c r="B338" s="1"/>
      <c r="C338" s="47"/>
      <c r="D338" s="48"/>
      <c r="E338" s="4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</row>
    <row r="339" spans="1:177" x14ac:dyDescent="0.25">
      <c r="A339" s="1"/>
      <c r="B339" s="1"/>
      <c r="C339" s="47"/>
      <c r="D339" s="48"/>
      <c r="E339" s="4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</row>
    <row r="340" spans="1:177" x14ac:dyDescent="0.25">
      <c r="A340" s="1"/>
      <c r="B340" s="1"/>
      <c r="C340" s="47"/>
      <c r="D340" s="48"/>
      <c r="E340" s="4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</row>
    <row r="341" spans="1:177" x14ac:dyDescent="0.25">
      <c r="A341" s="1"/>
      <c r="B341" s="1"/>
      <c r="C341" s="47"/>
      <c r="D341" s="48"/>
      <c r="E341" s="4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</row>
    <row r="342" spans="1:177" x14ac:dyDescent="0.25">
      <c r="A342" s="1"/>
      <c r="B342" s="1"/>
      <c r="C342" s="47"/>
      <c r="D342" s="48"/>
      <c r="E342" s="4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</row>
    <row r="343" spans="1:177" x14ac:dyDescent="0.25">
      <c r="A343" s="1"/>
      <c r="B343" s="1"/>
      <c r="C343" s="47"/>
      <c r="D343" s="48"/>
      <c r="E343" s="4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</row>
    <row r="344" spans="1:177" x14ac:dyDescent="0.25">
      <c r="A344" s="1"/>
      <c r="B344" s="1"/>
      <c r="C344" s="47"/>
      <c r="D344" s="48"/>
      <c r="E344" s="4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</row>
    <row r="345" spans="1:177" x14ac:dyDescent="0.25">
      <c r="A345" s="1"/>
      <c r="B345" s="1"/>
      <c r="C345" s="47"/>
      <c r="D345" s="48"/>
      <c r="E345" s="4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</row>
    <row r="346" spans="1:177" x14ac:dyDescent="0.25">
      <c r="A346" s="1"/>
      <c r="B346" s="1"/>
      <c r="C346" s="47"/>
      <c r="D346" s="48"/>
      <c r="E346" s="4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</row>
    <row r="347" spans="1:177" x14ac:dyDescent="0.25">
      <c r="A347" s="1"/>
      <c r="B347" s="1"/>
      <c r="C347" s="47"/>
      <c r="D347" s="48"/>
      <c r="E347" s="4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</row>
    <row r="348" spans="1:177" x14ac:dyDescent="0.25">
      <c r="A348" s="1"/>
      <c r="B348" s="1"/>
      <c r="C348" s="47"/>
      <c r="D348" s="48"/>
      <c r="E348" s="4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</row>
    <row r="349" spans="1:177" x14ac:dyDescent="0.25">
      <c r="A349" s="1"/>
      <c r="B349" s="1"/>
      <c r="C349" s="47"/>
      <c r="D349" s="48"/>
      <c r="E349" s="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</row>
    <row r="350" spans="1:177" x14ac:dyDescent="0.25">
      <c r="A350" s="1"/>
      <c r="B350" s="1"/>
      <c r="C350" s="47"/>
      <c r="D350" s="48"/>
      <c r="E350" s="4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</row>
    <row r="351" spans="1:177" x14ac:dyDescent="0.25">
      <c r="A351" s="1"/>
      <c r="B351" s="1"/>
      <c r="C351" s="47"/>
      <c r="D351" s="48"/>
      <c r="E351" s="4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</row>
    <row r="352" spans="1:177" x14ac:dyDescent="0.25">
      <c r="A352" s="1"/>
      <c r="B352" s="1"/>
      <c r="C352" s="47"/>
      <c r="D352" s="48"/>
      <c r="E352" s="4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</row>
    <row r="353" spans="1:177" x14ac:dyDescent="0.25">
      <c r="A353" s="1"/>
      <c r="B353" s="1"/>
      <c r="C353" s="47"/>
      <c r="D353" s="48"/>
      <c r="E353" s="4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</row>
    <row r="354" spans="1:177" x14ac:dyDescent="0.25">
      <c r="A354" s="1"/>
      <c r="B354" s="1"/>
      <c r="C354" s="47"/>
      <c r="D354" s="48"/>
      <c r="E354" s="4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</row>
    <row r="355" spans="1:177" x14ac:dyDescent="0.25">
      <c r="A355" s="1"/>
      <c r="B355" s="1"/>
      <c r="C355" s="47"/>
      <c r="D355" s="48"/>
      <c r="E355" s="4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</row>
    <row r="356" spans="1:177" x14ac:dyDescent="0.25">
      <c r="A356" s="1"/>
      <c r="B356" s="1"/>
      <c r="C356" s="47"/>
      <c r="D356" s="48"/>
      <c r="E356" s="4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</row>
    <row r="357" spans="1:177" x14ac:dyDescent="0.25">
      <c r="A357" s="1"/>
      <c r="B357" s="1"/>
      <c r="C357" s="47"/>
      <c r="D357" s="48"/>
      <c r="E357" s="4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</row>
    <row r="358" spans="1:177" x14ac:dyDescent="0.25">
      <c r="A358" s="1"/>
      <c r="B358" s="1"/>
      <c r="C358" s="47"/>
      <c r="D358" s="48"/>
      <c r="E358" s="4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</row>
    <row r="359" spans="1:177" x14ac:dyDescent="0.25">
      <c r="A359" s="1"/>
      <c r="B359" s="1"/>
      <c r="C359" s="47"/>
      <c r="D359" s="48"/>
      <c r="E359" s="4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</row>
    <row r="360" spans="1:177" x14ac:dyDescent="0.25">
      <c r="A360" s="1"/>
      <c r="B360" s="1"/>
      <c r="C360" s="47"/>
      <c r="D360" s="48"/>
      <c r="E360" s="4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</row>
    <row r="361" spans="1:177" x14ac:dyDescent="0.25">
      <c r="A361" s="1"/>
      <c r="B361" s="1"/>
      <c r="C361" s="47"/>
      <c r="D361" s="48"/>
      <c r="E361" s="4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</row>
    <row r="362" spans="1:177" x14ac:dyDescent="0.25">
      <c r="A362" s="1"/>
      <c r="B362" s="1"/>
      <c r="C362" s="47"/>
      <c r="D362" s="48"/>
      <c r="E362" s="4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</row>
    <row r="363" spans="1:177" x14ac:dyDescent="0.25">
      <c r="A363" s="1"/>
      <c r="B363" s="1"/>
      <c r="C363" s="47"/>
      <c r="D363" s="48"/>
      <c r="E363" s="4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</row>
    <row r="364" spans="1:177" x14ac:dyDescent="0.25">
      <c r="A364" s="1"/>
      <c r="B364" s="1"/>
      <c r="C364" s="47"/>
      <c r="D364" s="48"/>
      <c r="E364" s="4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</row>
    <row r="365" spans="1:177" x14ac:dyDescent="0.25">
      <c r="A365" s="1"/>
      <c r="B365" s="1"/>
      <c r="C365" s="47"/>
      <c r="D365" s="48"/>
      <c r="E365" s="4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</row>
    <row r="366" spans="1:177" x14ac:dyDescent="0.25">
      <c r="A366" s="1"/>
      <c r="B366" s="1"/>
      <c r="C366" s="47"/>
      <c r="D366" s="48"/>
      <c r="E366" s="4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</row>
    <row r="367" spans="1:177" x14ac:dyDescent="0.25">
      <c r="A367" s="1"/>
      <c r="B367" s="1"/>
      <c r="C367" s="47"/>
      <c r="D367" s="48"/>
      <c r="E367" s="4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</row>
    <row r="368" spans="1:177" x14ac:dyDescent="0.25">
      <c r="A368" s="1"/>
      <c r="B368" s="1"/>
      <c r="C368" s="47"/>
      <c r="D368" s="48"/>
      <c r="E368" s="4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</row>
    <row r="369" spans="1:177" x14ac:dyDescent="0.25">
      <c r="A369" s="1"/>
      <c r="B369" s="1"/>
      <c r="C369" s="47"/>
      <c r="D369" s="48"/>
      <c r="E369" s="4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</row>
    <row r="370" spans="1:177" x14ac:dyDescent="0.25">
      <c r="A370" s="1"/>
      <c r="B370" s="1"/>
      <c r="C370" s="47"/>
      <c r="D370" s="48"/>
      <c r="E370" s="4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</row>
    <row r="371" spans="1:177" x14ac:dyDescent="0.25">
      <c r="A371" s="1"/>
      <c r="B371" s="1"/>
      <c r="C371" s="47"/>
      <c r="D371" s="48"/>
      <c r="E371" s="4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</row>
    <row r="372" spans="1:177" x14ac:dyDescent="0.25">
      <c r="A372" s="1"/>
      <c r="B372" s="1"/>
      <c r="C372" s="47"/>
      <c r="D372" s="48"/>
      <c r="E372" s="4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</row>
    <row r="373" spans="1:177" x14ac:dyDescent="0.25">
      <c r="A373" s="1"/>
      <c r="B373" s="1"/>
      <c r="C373" s="47"/>
      <c r="D373" s="48"/>
      <c r="E373" s="4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</row>
    <row r="374" spans="1:177" x14ac:dyDescent="0.25">
      <c r="A374" s="1"/>
      <c r="B374" s="1"/>
      <c r="C374" s="47"/>
      <c r="D374" s="48"/>
      <c r="E374" s="4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</row>
    <row r="375" spans="1:177" x14ac:dyDescent="0.25">
      <c r="A375" s="1"/>
      <c r="B375" s="1"/>
      <c r="C375" s="47"/>
      <c r="D375" s="48"/>
      <c r="E375" s="4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</row>
    <row r="376" spans="1:177" x14ac:dyDescent="0.25">
      <c r="A376" s="1"/>
      <c r="B376" s="1"/>
      <c r="C376" s="47"/>
      <c r="D376" s="48"/>
      <c r="E376" s="4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</row>
    <row r="377" spans="1:177" x14ac:dyDescent="0.25">
      <c r="A377" s="1"/>
      <c r="B377" s="1"/>
      <c r="C377" s="47"/>
      <c r="D377" s="48"/>
      <c r="E377" s="4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</row>
    <row r="378" spans="1:177" x14ac:dyDescent="0.25">
      <c r="A378" s="1"/>
      <c r="B378" s="1"/>
      <c r="C378" s="47"/>
      <c r="D378" s="48"/>
      <c r="E378" s="4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</row>
    <row r="379" spans="1:177" x14ac:dyDescent="0.25">
      <c r="A379" s="1"/>
      <c r="B379" s="1"/>
      <c r="C379" s="47"/>
      <c r="D379" s="48"/>
      <c r="E379" s="4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</row>
    <row r="380" spans="1:177" x14ac:dyDescent="0.25">
      <c r="A380" s="1"/>
      <c r="B380" s="1"/>
      <c r="C380" s="47"/>
      <c r="D380" s="48"/>
      <c r="E380" s="4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</row>
    <row r="381" spans="1:177" x14ac:dyDescent="0.25">
      <c r="A381" s="1"/>
      <c r="B381" s="1"/>
      <c r="C381" s="47"/>
      <c r="D381" s="48"/>
      <c r="E381" s="4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</row>
    <row r="382" spans="1:177" x14ac:dyDescent="0.25">
      <c r="A382" s="1"/>
      <c r="B382" s="1"/>
      <c r="C382" s="47"/>
      <c r="D382" s="48"/>
      <c r="E382" s="4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</row>
    <row r="383" spans="1:177" x14ac:dyDescent="0.25">
      <c r="A383" s="1"/>
      <c r="B383" s="1"/>
      <c r="C383" s="47"/>
      <c r="D383" s="48"/>
      <c r="E383" s="4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</row>
    <row r="384" spans="1:177" x14ac:dyDescent="0.25">
      <c r="A384" s="1"/>
      <c r="B384" s="1"/>
      <c r="C384" s="47"/>
      <c r="D384" s="48"/>
      <c r="E384" s="4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</row>
    <row r="385" spans="1:177" x14ac:dyDescent="0.25">
      <c r="A385" s="1"/>
      <c r="B385" s="1"/>
      <c r="C385" s="47"/>
      <c r="D385" s="48"/>
      <c r="E385" s="4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</row>
    <row r="386" spans="1:177" x14ac:dyDescent="0.25">
      <c r="A386" s="1"/>
      <c r="B386" s="1"/>
      <c r="C386" s="47"/>
      <c r="D386" s="48"/>
      <c r="E386" s="4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</row>
    <row r="387" spans="1:177" x14ac:dyDescent="0.25">
      <c r="A387" s="1"/>
      <c r="B387" s="1"/>
      <c r="C387" s="47"/>
      <c r="D387" s="48"/>
      <c r="E387" s="4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</row>
    <row r="388" spans="1:177" x14ac:dyDescent="0.25">
      <c r="A388" s="1"/>
      <c r="B388" s="1"/>
      <c r="C388" s="47"/>
      <c r="D388" s="48"/>
      <c r="E388" s="4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</row>
    <row r="389" spans="1:177" x14ac:dyDescent="0.25">
      <c r="A389" s="1"/>
      <c r="B389" s="1"/>
      <c r="C389" s="47"/>
      <c r="D389" s="48"/>
      <c r="E389" s="4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</row>
    <row r="390" spans="1:177" x14ac:dyDescent="0.25">
      <c r="A390" s="1"/>
      <c r="B390" s="1"/>
      <c r="C390" s="47"/>
      <c r="D390" s="48"/>
      <c r="E390" s="4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</row>
    <row r="391" spans="1:177" x14ac:dyDescent="0.25">
      <c r="A391" s="1"/>
      <c r="B391" s="1"/>
      <c r="C391" s="47"/>
      <c r="D391" s="48"/>
      <c r="E391" s="4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</row>
    <row r="392" spans="1:177" x14ac:dyDescent="0.25">
      <c r="A392" s="1"/>
      <c r="B392" s="1"/>
      <c r="C392" s="47"/>
      <c r="D392" s="48"/>
      <c r="E392" s="4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</row>
    <row r="393" spans="1:177" x14ac:dyDescent="0.25">
      <c r="A393" s="1"/>
      <c r="B393" s="1"/>
      <c r="C393" s="47"/>
      <c r="D393" s="48"/>
      <c r="E393" s="4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</row>
    <row r="394" spans="1:177" x14ac:dyDescent="0.25">
      <c r="A394" s="1"/>
      <c r="B394" s="1"/>
      <c r="C394" s="47"/>
      <c r="D394" s="48"/>
      <c r="E394" s="4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</row>
    <row r="395" spans="1:177" x14ac:dyDescent="0.25">
      <c r="A395" s="1"/>
      <c r="B395" s="1"/>
      <c r="C395" s="47"/>
      <c r="D395" s="48"/>
      <c r="E395" s="4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</row>
    <row r="396" spans="1:177" x14ac:dyDescent="0.25">
      <c r="A396" s="1"/>
      <c r="B396" s="1"/>
      <c r="C396" s="47"/>
      <c r="D396" s="48"/>
      <c r="E396" s="4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</row>
    <row r="397" spans="1:177" x14ac:dyDescent="0.25">
      <c r="A397" s="1"/>
      <c r="B397" s="1"/>
      <c r="C397" s="47"/>
      <c r="D397" s="48"/>
      <c r="E397" s="4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</row>
    <row r="398" spans="1:177" x14ac:dyDescent="0.25">
      <c r="A398" s="1"/>
      <c r="B398" s="1"/>
      <c r="C398" s="47"/>
      <c r="D398" s="48"/>
      <c r="E398" s="4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</row>
    <row r="399" spans="1:177" x14ac:dyDescent="0.25">
      <c r="A399" s="1"/>
      <c r="B399" s="1"/>
      <c r="C399" s="47"/>
      <c r="D399" s="48"/>
      <c r="E399" s="4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</row>
    <row r="400" spans="1:177" x14ac:dyDescent="0.25">
      <c r="A400" s="1"/>
      <c r="B400" s="1"/>
      <c r="C400" s="47"/>
      <c r="D400" s="48"/>
      <c r="E400" s="4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</row>
    <row r="401" spans="1:177" x14ac:dyDescent="0.25">
      <c r="A401" s="1"/>
      <c r="B401" s="1"/>
      <c r="C401" s="47"/>
      <c r="D401" s="48"/>
      <c r="E401" s="4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</row>
    <row r="402" spans="1:177" x14ac:dyDescent="0.25">
      <c r="A402" s="1"/>
      <c r="B402" s="1"/>
      <c r="C402" s="47"/>
      <c r="D402" s="48"/>
      <c r="E402" s="4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</row>
    <row r="403" spans="1:177" x14ac:dyDescent="0.25">
      <c r="A403" s="1"/>
      <c r="B403" s="1"/>
      <c r="C403" s="47"/>
      <c r="D403" s="48"/>
      <c r="E403" s="4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</row>
    <row r="404" spans="1:177" x14ac:dyDescent="0.25">
      <c r="A404" s="1"/>
      <c r="B404" s="1"/>
      <c r="C404" s="47"/>
      <c r="D404" s="48"/>
      <c r="E404" s="4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</row>
    <row r="405" spans="1:177" x14ac:dyDescent="0.25">
      <c r="A405" s="1"/>
      <c r="B405" s="1"/>
      <c r="C405" s="47"/>
      <c r="D405" s="48"/>
      <c r="E405" s="4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</row>
    <row r="406" spans="1:177" x14ac:dyDescent="0.25">
      <c r="A406" s="1"/>
      <c r="B406" s="1"/>
      <c r="C406" s="47"/>
      <c r="D406" s="48"/>
      <c r="E406" s="4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</row>
    <row r="407" spans="1:177" x14ac:dyDescent="0.25">
      <c r="A407" s="1"/>
      <c r="B407" s="1"/>
      <c r="C407" s="47"/>
      <c r="D407" s="48"/>
      <c r="E407" s="4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</row>
    <row r="408" spans="1:177" x14ac:dyDescent="0.25">
      <c r="A408" s="1"/>
      <c r="B408" s="1"/>
      <c r="C408" s="47"/>
      <c r="D408" s="48"/>
      <c r="E408" s="4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</row>
    <row r="409" spans="1:177" x14ac:dyDescent="0.25">
      <c r="A409" s="1"/>
      <c r="B409" s="1"/>
      <c r="C409" s="47"/>
      <c r="D409" s="48"/>
      <c r="E409" s="4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</row>
    <row r="410" spans="1:177" x14ac:dyDescent="0.25">
      <c r="A410" s="1"/>
      <c r="B410" s="1"/>
      <c r="C410" s="47"/>
      <c r="D410" s="48"/>
      <c r="E410" s="4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</row>
    <row r="411" spans="1:177" x14ac:dyDescent="0.25">
      <c r="A411" s="1"/>
      <c r="B411" s="1"/>
      <c r="C411" s="47"/>
      <c r="D411" s="48"/>
      <c r="E411" s="4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</row>
    <row r="412" spans="1:177" x14ac:dyDescent="0.25">
      <c r="A412" s="1"/>
      <c r="B412" s="1"/>
      <c r="C412" s="47"/>
      <c r="D412" s="48"/>
      <c r="E412" s="4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</row>
    <row r="413" spans="1:177" x14ac:dyDescent="0.25">
      <c r="A413" s="1"/>
      <c r="B413" s="1"/>
      <c r="C413" s="47"/>
      <c r="D413" s="48"/>
      <c r="E413" s="4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</row>
    <row r="414" spans="1:177" x14ac:dyDescent="0.25">
      <c r="A414" s="1"/>
      <c r="B414" s="1"/>
      <c r="C414" s="47"/>
      <c r="D414" s="48"/>
      <c r="E414" s="4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</row>
    <row r="415" spans="1:177" x14ac:dyDescent="0.25">
      <c r="A415" s="1"/>
      <c r="B415" s="1"/>
      <c r="C415" s="47"/>
      <c r="D415" s="48"/>
      <c r="E415" s="4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</row>
    <row r="416" spans="1:177" x14ac:dyDescent="0.25">
      <c r="A416" s="1"/>
      <c r="B416" s="1"/>
      <c r="C416" s="47"/>
      <c r="D416" s="48"/>
      <c r="E416" s="4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</row>
    <row r="417" spans="1:177" x14ac:dyDescent="0.25">
      <c r="A417" s="1"/>
      <c r="B417" s="1"/>
      <c r="C417" s="47"/>
      <c r="D417" s="48"/>
      <c r="E417" s="4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</row>
    <row r="418" spans="1:177" x14ac:dyDescent="0.25">
      <c r="A418" s="1"/>
      <c r="B418" s="1"/>
      <c r="C418" s="47"/>
      <c r="D418" s="48"/>
      <c r="E418" s="4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</row>
    <row r="419" spans="1:177" x14ac:dyDescent="0.25">
      <c r="A419" s="1"/>
      <c r="B419" s="1"/>
      <c r="C419" s="47"/>
      <c r="D419" s="48"/>
      <c r="E419" s="4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</row>
    <row r="420" spans="1:177" x14ac:dyDescent="0.25">
      <c r="A420" s="1"/>
      <c r="B420" s="1"/>
      <c r="C420" s="47"/>
      <c r="D420" s="48"/>
      <c r="E420" s="4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</row>
    <row r="421" spans="1:177" x14ac:dyDescent="0.25">
      <c r="A421" s="1"/>
      <c r="B421" s="1"/>
      <c r="C421" s="47"/>
      <c r="D421" s="48"/>
      <c r="E421" s="4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</row>
    <row r="422" spans="1:177" x14ac:dyDescent="0.25">
      <c r="A422" s="1"/>
      <c r="B422" s="1"/>
      <c r="C422" s="47"/>
      <c r="D422" s="48"/>
      <c r="E422" s="4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</row>
    <row r="423" spans="1:177" x14ac:dyDescent="0.25">
      <c r="A423" s="1"/>
      <c r="B423" s="1"/>
      <c r="C423" s="47"/>
      <c r="D423" s="48"/>
      <c r="E423" s="4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</row>
    <row r="424" spans="1:177" x14ac:dyDescent="0.25">
      <c r="A424" s="1"/>
      <c r="B424" s="1"/>
      <c r="C424" s="47"/>
      <c r="D424" s="48"/>
      <c r="E424" s="4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</row>
    <row r="425" spans="1:177" x14ac:dyDescent="0.25">
      <c r="A425" s="1"/>
      <c r="B425" s="1"/>
      <c r="C425" s="47"/>
      <c r="D425" s="48"/>
      <c r="E425" s="4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</row>
    <row r="426" spans="1:177" x14ac:dyDescent="0.25">
      <c r="A426" s="1"/>
      <c r="B426" s="1"/>
      <c r="C426" s="47"/>
      <c r="D426" s="48"/>
      <c r="E426" s="4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</row>
    <row r="427" spans="1:177" x14ac:dyDescent="0.25">
      <c r="A427" s="1"/>
      <c r="B427" s="1"/>
      <c r="C427" s="47"/>
      <c r="D427" s="48"/>
      <c r="E427" s="4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</row>
    <row r="428" spans="1:177" x14ac:dyDescent="0.25">
      <c r="A428" s="1"/>
      <c r="B428" s="1"/>
      <c r="C428" s="47"/>
      <c r="D428" s="48"/>
      <c r="E428" s="4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</row>
    <row r="429" spans="1:177" x14ac:dyDescent="0.25">
      <c r="A429" s="1"/>
      <c r="B429" s="1"/>
      <c r="C429" s="47"/>
      <c r="D429" s="48"/>
      <c r="E429" s="4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</row>
    <row r="430" spans="1:177" x14ac:dyDescent="0.25">
      <c r="A430" s="1"/>
      <c r="B430" s="1"/>
      <c r="C430" s="47"/>
      <c r="D430" s="48"/>
      <c r="E430" s="4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</row>
    <row r="431" spans="1:177" x14ac:dyDescent="0.25">
      <c r="A431" s="1"/>
      <c r="B431" s="1"/>
      <c r="C431" s="47"/>
      <c r="D431" s="48"/>
      <c r="E431" s="4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</row>
    <row r="432" spans="1:177" x14ac:dyDescent="0.25">
      <c r="A432" s="1"/>
      <c r="B432" s="1"/>
      <c r="C432" s="47"/>
      <c r="D432" s="48"/>
      <c r="E432" s="4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</row>
    <row r="433" spans="1:177" x14ac:dyDescent="0.25">
      <c r="A433" s="1"/>
      <c r="B433" s="1"/>
      <c r="C433" s="47"/>
      <c r="D433" s="48"/>
      <c r="E433" s="4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</row>
    <row r="434" spans="1:177" x14ac:dyDescent="0.25">
      <c r="A434" s="1"/>
      <c r="B434" s="1"/>
      <c r="C434" s="47"/>
      <c r="D434" s="48"/>
      <c r="E434" s="4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</row>
    <row r="435" spans="1:177" x14ac:dyDescent="0.25">
      <c r="A435" s="1"/>
      <c r="B435" s="1"/>
      <c r="C435" s="47"/>
      <c r="D435" s="48"/>
      <c r="E435" s="4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</row>
    <row r="436" spans="1:177" x14ac:dyDescent="0.25">
      <c r="A436" s="1"/>
      <c r="B436" s="1"/>
      <c r="C436" s="47"/>
      <c r="D436" s="48"/>
      <c r="E436" s="4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</row>
    <row r="437" spans="1:177" x14ac:dyDescent="0.25">
      <c r="A437" s="1"/>
      <c r="B437" s="1"/>
      <c r="C437" s="47"/>
      <c r="D437" s="48"/>
      <c r="E437" s="4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</row>
    <row r="438" spans="1:177" x14ac:dyDescent="0.25">
      <c r="A438" s="1"/>
      <c r="B438" s="1"/>
      <c r="C438" s="47"/>
      <c r="D438" s="48"/>
      <c r="E438" s="4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</row>
    <row r="439" spans="1:177" x14ac:dyDescent="0.25">
      <c r="A439" s="1"/>
      <c r="B439" s="1"/>
      <c r="C439" s="47"/>
      <c r="D439" s="48"/>
      <c r="E439" s="4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</row>
    <row r="440" spans="1:177" x14ac:dyDescent="0.25">
      <c r="A440" s="1"/>
      <c r="B440" s="1"/>
      <c r="C440" s="47"/>
      <c r="D440" s="48"/>
      <c r="E440" s="4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</row>
    <row r="441" spans="1:177" x14ac:dyDescent="0.25">
      <c r="A441" s="1"/>
      <c r="B441" s="1"/>
      <c r="C441" s="47"/>
      <c r="D441" s="48"/>
      <c r="E441" s="4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</row>
    <row r="442" spans="1:177" x14ac:dyDescent="0.25">
      <c r="A442" s="1"/>
      <c r="B442" s="1"/>
      <c r="C442" s="47"/>
      <c r="D442" s="48"/>
      <c r="E442" s="4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</row>
    <row r="443" spans="1:177" x14ac:dyDescent="0.25">
      <c r="A443" s="1"/>
      <c r="B443" s="1"/>
      <c r="C443" s="47"/>
      <c r="D443" s="48"/>
      <c r="E443" s="4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</row>
    <row r="444" spans="1:177" x14ac:dyDescent="0.25">
      <c r="A444" s="1"/>
      <c r="B444" s="1"/>
      <c r="C444" s="47"/>
      <c r="D444" s="48"/>
      <c r="E444" s="4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</row>
    <row r="445" spans="1:177" x14ac:dyDescent="0.25">
      <c r="A445" s="1"/>
      <c r="B445" s="1"/>
      <c r="C445" s="47"/>
      <c r="D445" s="48"/>
      <c r="E445" s="4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</row>
    <row r="446" spans="1:177" x14ac:dyDescent="0.25">
      <c r="A446" s="1"/>
      <c r="B446" s="1"/>
      <c r="C446" s="47"/>
      <c r="D446" s="48"/>
      <c r="E446" s="4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</row>
    <row r="447" spans="1:177" x14ac:dyDescent="0.25">
      <c r="A447" s="1"/>
      <c r="B447" s="1"/>
      <c r="C447" s="47"/>
      <c r="D447" s="48"/>
      <c r="E447" s="4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</row>
    <row r="448" spans="1:177" x14ac:dyDescent="0.25">
      <c r="A448" s="1"/>
      <c r="B448" s="1"/>
      <c r="C448" s="47"/>
      <c r="D448" s="48"/>
      <c r="E448" s="4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</row>
    <row r="449" spans="1:177" x14ac:dyDescent="0.25">
      <c r="A449" s="1"/>
      <c r="B449" s="1"/>
      <c r="C449" s="47"/>
      <c r="D449" s="48"/>
      <c r="E449" s="4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</row>
    <row r="450" spans="1:177" x14ac:dyDescent="0.25">
      <c r="A450" s="1"/>
      <c r="B450" s="1"/>
      <c r="C450" s="47"/>
      <c r="D450" s="48"/>
      <c r="E450" s="4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</row>
    <row r="451" spans="1:177" x14ac:dyDescent="0.25">
      <c r="A451" s="1"/>
      <c r="B451" s="1"/>
      <c r="C451" s="47"/>
      <c r="D451" s="48"/>
      <c r="E451" s="4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</row>
    <row r="452" spans="1:177" x14ac:dyDescent="0.25">
      <c r="A452" s="1"/>
      <c r="B452" s="1"/>
      <c r="C452" s="47"/>
      <c r="D452" s="48"/>
      <c r="E452" s="4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</row>
    <row r="453" spans="1:177" x14ac:dyDescent="0.25">
      <c r="A453" s="1"/>
      <c r="B453" s="1"/>
      <c r="C453" s="47"/>
      <c r="D453" s="48"/>
      <c r="E453" s="4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</row>
    <row r="454" spans="1:177" x14ac:dyDescent="0.25">
      <c r="A454" s="1"/>
      <c r="B454" s="1"/>
      <c r="C454" s="47"/>
      <c r="D454" s="48"/>
      <c r="E454" s="4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</row>
    <row r="455" spans="1:177" x14ac:dyDescent="0.25">
      <c r="A455" s="1"/>
      <c r="B455" s="1"/>
      <c r="C455" s="47"/>
      <c r="D455" s="48"/>
      <c r="E455" s="4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</row>
    <row r="456" spans="1:177" x14ac:dyDescent="0.25">
      <c r="A456" s="1"/>
      <c r="B456" s="1"/>
      <c r="C456" s="47"/>
      <c r="D456" s="48"/>
      <c r="E456" s="4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</row>
    <row r="457" spans="1:177" x14ac:dyDescent="0.25">
      <c r="A457" s="1"/>
      <c r="B457" s="1"/>
      <c r="C457" s="47"/>
      <c r="D457" s="48"/>
      <c r="E457" s="4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</row>
    <row r="458" spans="1:177" x14ac:dyDescent="0.25">
      <c r="A458" s="1"/>
      <c r="B458" s="1"/>
      <c r="C458" s="47"/>
      <c r="D458" s="48"/>
      <c r="E458" s="4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</row>
    <row r="459" spans="1:177" x14ac:dyDescent="0.25">
      <c r="A459" s="1"/>
      <c r="B459" s="1"/>
      <c r="C459" s="47"/>
      <c r="D459" s="48"/>
      <c r="E459" s="4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</row>
    <row r="460" spans="1:177" x14ac:dyDescent="0.25">
      <c r="A460" s="1"/>
      <c r="B460" s="1"/>
      <c r="C460" s="47"/>
      <c r="D460" s="48"/>
      <c r="E460" s="4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</row>
    <row r="461" spans="1:177" x14ac:dyDescent="0.25">
      <c r="A461" s="1"/>
      <c r="B461" s="1"/>
      <c r="C461" s="47"/>
      <c r="D461" s="48"/>
      <c r="E461" s="4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</row>
    <row r="462" spans="1:177" x14ac:dyDescent="0.25">
      <c r="A462" s="1"/>
      <c r="B462" s="1"/>
      <c r="C462" s="47"/>
      <c r="D462" s="48"/>
      <c r="E462" s="4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</row>
    <row r="463" spans="1:177" x14ac:dyDescent="0.25">
      <c r="A463" s="1"/>
      <c r="B463" s="1"/>
      <c r="C463" s="47"/>
      <c r="D463" s="48"/>
      <c r="E463" s="4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</row>
    <row r="464" spans="1:177" x14ac:dyDescent="0.25">
      <c r="A464" s="1"/>
      <c r="B464" s="1"/>
      <c r="C464" s="47"/>
      <c r="D464" s="48"/>
      <c r="E464" s="4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</row>
    <row r="465" spans="1:177" x14ac:dyDescent="0.25">
      <c r="A465" s="1"/>
      <c r="B465" s="1"/>
      <c r="C465" s="47"/>
      <c r="D465" s="48"/>
      <c r="E465" s="4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</row>
    <row r="466" spans="1:177" x14ac:dyDescent="0.25">
      <c r="A466" s="1"/>
      <c r="B466" s="1"/>
      <c r="C466" s="47"/>
      <c r="D466" s="48"/>
      <c r="E466" s="4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</row>
    <row r="467" spans="1:177" x14ac:dyDescent="0.25">
      <c r="A467" s="1"/>
      <c r="B467" s="1"/>
      <c r="C467" s="47"/>
      <c r="D467" s="48"/>
      <c r="E467" s="4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</row>
    <row r="468" spans="1:177" x14ac:dyDescent="0.25">
      <c r="A468" s="1"/>
      <c r="B468" s="1"/>
      <c r="C468" s="47"/>
      <c r="D468" s="48"/>
      <c r="E468" s="4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</row>
    <row r="469" spans="1:177" x14ac:dyDescent="0.25">
      <c r="A469" s="1"/>
      <c r="B469" s="1"/>
      <c r="C469" s="47"/>
      <c r="D469" s="48"/>
      <c r="E469" s="4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</row>
    <row r="470" spans="1:177" x14ac:dyDescent="0.25">
      <c r="A470" s="1"/>
      <c r="B470" s="1"/>
      <c r="C470" s="47"/>
      <c r="D470" s="48"/>
      <c r="E470" s="4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</row>
    <row r="471" spans="1:177" x14ac:dyDescent="0.25">
      <c r="A471" s="1"/>
      <c r="B471" s="1"/>
      <c r="C471" s="47"/>
      <c r="D471" s="48"/>
      <c r="E471" s="4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</row>
    <row r="472" spans="1:177" x14ac:dyDescent="0.25">
      <c r="A472" s="1"/>
      <c r="B472" s="1"/>
      <c r="C472" s="47"/>
      <c r="D472" s="48"/>
      <c r="E472" s="4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</row>
    <row r="473" spans="1:177" x14ac:dyDescent="0.25">
      <c r="A473" s="1"/>
      <c r="B473" s="1"/>
      <c r="C473" s="47"/>
      <c r="D473" s="48"/>
      <c r="E473" s="4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</row>
    <row r="474" spans="1:177" x14ac:dyDescent="0.25">
      <c r="A474" s="1"/>
      <c r="B474" s="1"/>
      <c r="C474" s="47"/>
      <c r="D474" s="48"/>
      <c r="E474" s="4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</row>
    <row r="475" spans="1:177" x14ac:dyDescent="0.25">
      <c r="A475" s="1"/>
      <c r="B475" s="1"/>
      <c r="C475" s="47"/>
      <c r="D475" s="48"/>
      <c r="E475" s="4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</row>
    <row r="476" spans="1:177" x14ac:dyDescent="0.25">
      <c r="A476" s="1"/>
      <c r="B476" s="1"/>
      <c r="C476" s="47"/>
      <c r="D476" s="48"/>
      <c r="E476" s="4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</row>
    <row r="477" spans="1:177" x14ac:dyDescent="0.25">
      <c r="A477" s="1"/>
      <c r="B477" s="1"/>
      <c r="C477" s="47"/>
      <c r="D477" s="48"/>
      <c r="E477" s="4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</row>
    <row r="478" spans="1:177" x14ac:dyDescent="0.25">
      <c r="A478" s="1"/>
      <c r="B478" s="1"/>
      <c r="C478" s="47"/>
      <c r="D478" s="48"/>
      <c r="E478" s="4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</row>
    <row r="479" spans="1:177" x14ac:dyDescent="0.25">
      <c r="A479" s="1"/>
      <c r="B479" s="1"/>
      <c r="C479" s="47"/>
      <c r="D479" s="48"/>
      <c r="E479" s="4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</row>
    <row r="480" spans="1:177" x14ac:dyDescent="0.25">
      <c r="A480" s="1"/>
      <c r="B480" s="1"/>
      <c r="C480" s="47"/>
      <c r="D480" s="48"/>
      <c r="E480" s="4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</row>
    <row r="481" spans="1:177" x14ac:dyDescent="0.25">
      <c r="A481" s="1"/>
      <c r="B481" s="1"/>
      <c r="C481" s="47"/>
      <c r="D481" s="48"/>
      <c r="E481" s="4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</row>
    <row r="482" spans="1:177" x14ac:dyDescent="0.25">
      <c r="A482" s="1"/>
      <c r="B482" s="1"/>
      <c r="C482" s="47"/>
      <c r="D482" s="48"/>
      <c r="E482" s="4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</row>
    <row r="483" spans="1:177" x14ac:dyDescent="0.25">
      <c r="A483" s="1"/>
      <c r="B483" s="1"/>
      <c r="C483" s="47"/>
      <c r="D483" s="48"/>
      <c r="E483" s="4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</row>
    <row r="484" spans="1:177" x14ac:dyDescent="0.25">
      <c r="A484" s="1"/>
      <c r="B484" s="1"/>
      <c r="C484" s="47"/>
      <c r="D484" s="48"/>
      <c r="E484" s="4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</row>
    <row r="485" spans="1:177" x14ac:dyDescent="0.25">
      <c r="A485" s="1"/>
      <c r="B485" s="1"/>
      <c r="C485" s="47"/>
      <c r="D485" s="48"/>
      <c r="E485" s="4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</row>
    <row r="486" spans="1:177" x14ac:dyDescent="0.25">
      <c r="A486" s="1"/>
      <c r="B486" s="1"/>
      <c r="C486" s="47"/>
      <c r="D486" s="48"/>
      <c r="E486" s="4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</row>
    <row r="487" spans="1:177" x14ac:dyDescent="0.25">
      <c r="A487" s="1"/>
      <c r="B487" s="1"/>
      <c r="C487" s="47"/>
      <c r="D487" s="48"/>
      <c r="E487" s="4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</row>
    <row r="488" spans="1:177" x14ac:dyDescent="0.25">
      <c r="A488" s="1"/>
      <c r="B488" s="1"/>
      <c r="C488" s="47"/>
      <c r="D488" s="48"/>
      <c r="E488" s="4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</row>
    <row r="489" spans="1:177" x14ac:dyDescent="0.25">
      <c r="A489" s="1"/>
      <c r="B489" s="1"/>
      <c r="C489" s="47"/>
      <c r="D489" s="48"/>
      <c r="E489" s="4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</row>
    <row r="490" spans="1:177" x14ac:dyDescent="0.25">
      <c r="A490" s="1"/>
      <c r="B490" s="1"/>
      <c r="C490" s="47"/>
      <c r="D490" s="48"/>
      <c r="E490" s="4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</row>
    <row r="491" spans="1:177" x14ac:dyDescent="0.25">
      <c r="A491" s="1"/>
      <c r="B491" s="1"/>
      <c r="C491" s="47"/>
      <c r="D491" s="48"/>
      <c r="E491" s="4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</row>
    <row r="492" spans="1:177" x14ac:dyDescent="0.25">
      <c r="A492" s="1"/>
      <c r="B492" s="1"/>
      <c r="C492" s="47"/>
      <c r="D492" s="48"/>
      <c r="E492" s="4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</row>
    <row r="493" spans="1:177" x14ac:dyDescent="0.25">
      <c r="A493" s="1"/>
      <c r="B493" s="1"/>
      <c r="C493" s="47"/>
      <c r="D493" s="48"/>
      <c r="E493" s="4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</row>
    <row r="494" spans="1:177" x14ac:dyDescent="0.25">
      <c r="A494" s="1"/>
      <c r="B494" s="1"/>
      <c r="C494" s="47"/>
      <c r="D494" s="48"/>
      <c r="E494" s="4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</row>
    <row r="495" spans="1:177" x14ac:dyDescent="0.25">
      <c r="A495" s="1"/>
      <c r="B495" s="1"/>
      <c r="C495" s="47"/>
      <c r="D495" s="48"/>
      <c r="E495" s="4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</row>
    <row r="496" spans="1:177" x14ac:dyDescent="0.25">
      <c r="A496" s="1"/>
      <c r="B496" s="1"/>
      <c r="C496" s="47"/>
      <c r="D496" s="48"/>
      <c r="E496" s="4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</row>
    <row r="497" spans="1:177" x14ac:dyDescent="0.25">
      <c r="A497" s="1"/>
      <c r="B497" s="1"/>
      <c r="C497" s="47"/>
      <c r="D497" s="48"/>
      <c r="E497" s="4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</row>
    <row r="498" spans="1:177" x14ac:dyDescent="0.25">
      <c r="A498" s="1"/>
      <c r="B498" s="1"/>
      <c r="C498" s="47"/>
      <c r="D498" s="48"/>
      <c r="E498" s="4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</row>
    <row r="499" spans="1:177" x14ac:dyDescent="0.25">
      <c r="A499" s="1"/>
      <c r="B499" s="1"/>
      <c r="C499" s="47"/>
      <c r="D499" s="48"/>
      <c r="E499" s="4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</row>
    <row r="500" spans="1:177" x14ac:dyDescent="0.25">
      <c r="A500" s="1"/>
      <c r="B500" s="1"/>
      <c r="C500" s="47"/>
      <c r="D500" s="48"/>
      <c r="E500" s="4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</row>
    <row r="501" spans="1:177" x14ac:dyDescent="0.25">
      <c r="A501" s="1"/>
      <c r="B501" s="1"/>
      <c r="C501" s="47"/>
      <c r="D501" s="48"/>
      <c r="E501" s="4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</row>
    <row r="502" spans="1:177" x14ac:dyDescent="0.25">
      <c r="A502" s="1"/>
      <c r="B502" s="1"/>
      <c r="C502" s="47"/>
      <c r="D502" s="48"/>
      <c r="E502" s="4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  <c r="FI502" s="1"/>
      <c r="FJ502" s="1"/>
      <c r="FK502" s="1"/>
      <c r="FL502" s="1"/>
      <c r="FM502" s="1"/>
      <c r="FN502" s="1"/>
      <c r="FO502" s="1"/>
      <c r="FP502" s="1"/>
      <c r="FQ502" s="1"/>
      <c r="FR502" s="1"/>
      <c r="FS502" s="1"/>
      <c r="FT502" s="1"/>
      <c r="FU502" s="1"/>
    </row>
  </sheetData>
  <sortState ref="A10:E57">
    <sortCondition ref="A57"/>
  </sortState>
  <mergeCells count="12">
    <mergeCell ref="A55:B55"/>
    <mergeCell ref="B37:B38"/>
    <mergeCell ref="B43:B44"/>
    <mergeCell ref="A1:E7"/>
    <mergeCell ref="D37:D38"/>
    <mergeCell ref="C37:C38"/>
    <mergeCell ref="A37:A38"/>
    <mergeCell ref="A43:A44"/>
    <mergeCell ref="C43:C44"/>
    <mergeCell ref="D43:D44"/>
    <mergeCell ref="E43:E44"/>
    <mergeCell ref="E37:E38"/>
  </mergeCells>
  <hyperlinks>
    <hyperlink ref="D9" r:id="rId1"/>
    <hyperlink ref="D12" r:id="rId2"/>
    <hyperlink ref="D11" r:id="rId3"/>
    <hyperlink ref="D13" r:id="rId4"/>
    <hyperlink ref="D52" r:id="rId5"/>
    <hyperlink ref="D16" r:id="rId6"/>
    <hyperlink ref="D15" r:id="rId7"/>
    <hyperlink ref="D20" r:id="rId8"/>
    <hyperlink ref="D22" r:id="rId9"/>
    <hyperlink ref="D24" r:id="rId10"/>
    <hyperlink ref="D26" r:id="rId11"/>
    <hyperlink ref="D25" r:id="rId12"/>
    <hyperlink ref="D27" r:id="rId13"/>
    <hyperlink ref="D28" r:id="rId14"/>
    <hyperlink ref="D29" r:id="rId15"/>
    <hyperlink ref="D31" r:id="rId16"/>
    <hyperlink ref="D53" r:id="rId17"/>
    <hyperlink ref="D32" r:id="rId18"/>
    <hyperlink ref="D33" r:id="rId19"/>
    <hyperlink ref="D51" r:id="rId20"/>
    <hyperlink ref="D50" r:id="rId21"/>
    <hyperlink ref="D42" r:id="rId22"/>
    <hyperlink ref="D41" r:id="rId23"/>
    <hyperlink ref="D35" r:id="rId24"/>
    <hyperlink ref="D37" r:id="rId25"/>
    <hyperlink ref="D40" r:id="rId26"/>
    <hyperlink ref="D43" r:id="rId27"/>
    <hyperlink ref="D45" r:id="rId28"/>
    <hyperlink ref="D47" r:id="rId29"/>
    <hyperlink ref="D48" r:id="rId30"/>
    <hyperlink ref="D49" r:id="rId31"/>
    <hyperlink ref="D14" r:id="rId32"/>
    <hyperlink ref="D18" r:id="rId33"/>
    <hyperlink ref="D23" r:id="rId34"/>
    <hyperlink ref="D17" r:id="rId35"/>
    <hyperlink ref="D36" r:id="rId36"/>
    <hyperlink ref="D34" r:id="rId37"/>
    <hyperlink ref="A55" location="Содержание!A1" display="Назад к оглавлению"/>
    <hyperlink ref="D39" r:id="rId38" display="http://rusal.ru/investors/info/moex/"/>
    <hyperlink ref="D46" r:id="rId39"/>
    <hyperlink ref="D10" r:id="rId40"/>
    <hyperlink ref="D30" r:id="rId41"/>
  </hyperlinks>
  <pageMargins left="0.7" right="0.7" top="0.75" bottom="0.75" header="0.3" footer="0.3"/>
  <pageSetup orientation="portrait" r:id="rId42"/>
  <drawing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4005F"/>
  </sheetPr>
  <dimension ref="A1:J46"/>
  <sheetViews>
    <sheetView topLeftCell="A37" workbookViewId="0">
      <selection activeCell="C37" sqref="C37"/>
    </sheetView>
  </sheetViews>
  <sheetFormatPr defaultRowHeight="15" x14ac:dyDescent="0.25"/>
  <cols>
    <col min="1" max="1" width="14.7109375" style="1" customWidth="1"/>
    <col min="2" max="2" width="35.140625" style="1" customWidth="1"/>
    <col min="3" max="3" width="60.85546875" style="1" customWidth="1"/>
    <col min="4" max="16384" width="9.140625" style="1"/>
  </cols>
  <sheetData>
    <row r="1" spans="1:10" ht="15" customHeight="1" x14ac:dyDescent="0.25">
      <c r="A1" s="69" t="s">
        <v>315</v>
      </c>
      <c r="B1" s="67"/>
      <c r="C1" s="67"/>
      <c r="D1" s="67"/>
      <c r="E1" s="67"/>
      <c r="F1" s="67"/>
      <c r="G1" s="66"/>
      <c r="H1" s="66"/>
      <c r="I1" s="66"/>
      <c r="J1" s="66"/>
    </row>
    <row r="2" spans="1:10" ht="15" customHeight="1" x14ac:dyDescent="0.35">
      <c r="A2" s="67"/>
      <c r="B2" s="67"/>
      <c r="C2" s="67"/>
      <c r="D2" s="67"/>
      <c r="E2" s="34" t="s">
        <v>181</v>
      </c>
      <c r="F2" s="34"/>
      <c r="G2" s="73"/>
      <c r="H2" s="66"/>
      <c r="I2" s="66"/>
      <c r="J2" s="66"/>
    </row>
    <row r="3" spans="1:10" ht="15" customHeight="1" x14ac:dyDescent="0.25">
      <c r="A3" s="67"/>
      <c r="B3" s="117" t="s">
        <v>175</v>
      </c>
      <c r="C3" s="117"/>
      <c r="D3" s="67"/>
      <c r="E3" s="67"/>
      <c r="F3" s="67"/>
      <c r="G3" s="66"/>
      <c r="H3" s="66"/>
      <c r="I3" s="66"/>
      <c r="J3" s="66"/>
    </row>
    <row r="4" spans="1:10" ht="15" customHeight="1" x14ac:dyDescent="0.25">
      <c r="A4" s="67"/>
      <c r="B4" s="67"/>
      <c r="C4" s="67"/>
      <c r="D4" s="67"/>
      <c r="E4" s="67"/>
      <c r="F4" s="67"/>
      <c r="G4" s="66"/>
      <c r="H4" s="66"/>
      <c r="I4" s="66"/>
      <c r="J4" s="66"/>
    </row>
    <row r="5" spans="1:10" ht="15" customHeight="1" x14ac:dyDescent="0.25">
      <c r="A5" s="67"/>
      <c r="B5" s="67"/>
      <c r="C5" s="67"/>
      <c r="D5" s="67"/>
      <c r="E5" s="67"/>
      <c r="F5" s="67"/>
      <c r="G5" s="66"/>
      <c r="H5" s="66"/>
      <c r="I5" s="66"/>
      <c r="J5" s="66"/>
    </row>
    <row r="6" spans="1:10" ht="15.75" customHeight="1" thickBot="1" x14ac:dyDescent="0.3">
      <c r="A6" s="67"/>
      <c r="B6" s="67"/>
      <c r="C6" s="67"/>
      <c r="D6" s="67"/>
      <c r="E6" s="67"/>
      <c r="F6" s="67"/>
      <c r="G6" s="66"/>
      <c r="H6" s="66"/>
      <c r="I6" s="66"/>
      <c r="J6" s="66"/>
    </row>
    <row r="7" spans="1:10" ht="15.75" x14ac:dyDescent="0.3">
      <c r="A7" s="55" t="s">
        <v>298</v>
      </c>
      <c r="B7" s="51"/>
      <c r="C7" s="52"/>
    </row>
    <row r="8" spans="1:10" ht="15.75" x14ac:dyDescent="0.3">
      <c r="A8" s="56"/>
      <c r="B8" s="53"/>
      <c r="C8" s="54"/>
    </row>
    <row r="9" spans="1:10" ht="15.75" x14ac:dyDescent="0.3">
      <c r="A9" s="57" t="s">
        <v>270</v>
      </c>
      <c r="B9" s="53"/>
      <c r="C9" s="54"/>
    </row>
    <row r="10" spans="1:10" ht="15.75" x14ac:dyDescent="0.3">
      <c r="A10" s="58"/>
      <c r="B10" s="53"/>
      <c r="C10" s="54"/>
    </row>
    <row r="11" spans="1:10" ht="15.75" x14ac:dyDescent="0.3">
      <c r="A11" s="56" t="s">
        <v>299</v>
      </c>
      <c r="B11" s="53"/>
      <c r="C11" s="54"/>
    </row>
    <row r="12" spans="1:10" ht="15.75" x14ac:dyDescent="0.3">
      <c r="A12" s="56"/>
      <c r="B12" s="53"/>
      <c r="C12" s="54"/>
    </row>
    <row r="13" spans="1:10" ht="15.75" x14ac:dyDescent="0.3">
      <c r="A13" s="56" t="s">
        <v>300</v>
      </c>
      <c r="B13" s="53"/>
      <c r="C13" s="54"/>
    </row>
    <row r="14" spans="1:10" ht="15.75" x14ac:dyDescent="0.3">
      <c r="A14" s="56" t="s">
        <v>301</v>
      </c>
      <c r="B14" s="53"/>
      <c r="C14" s="54"/>
    </row>
    <row r="15" spans="1:10" ht="15.75" x14ac:dyDescent="0.3">
      <c r="A15" s="59" t="s">
        <v>302</v>
      </c>
      <c r="B15" s="53"/>
      <c r="C15" s="54"/>
    </row>
    <row r="16" spans="1:10" ht="15.75" x14ac:dyDescent="0.3">
      <c r="A16" s="59" t="s">
        <v>303</v>
      </c>
      <c r="B16" s="53"/>
      <c r="C16" s="54"/>
    </row>
    <row r="17" spans="1:10" ht="15.75" x14ac:dyDescent="0.3">
      <c r="A17" s="59" t="s">
        <v>304</v>
      </c>
      <c r="B17" s="53"/>
      <c r="C17" s="54"/>
    </row>
    <row r="18" spans="1:10" ht="15.75" x14ac:dyDescent="0.3">
      <c r="A18" s="59"/>
      <c r="B18" s="53"/>
      <c r="C18" s="54"/>
    </row>
    <row r="19" spans="1:10" ht="15.75" x14ac:dyDescent="0.3">
      <c r="A19" s="56" t="s">
        <v>305</v>
      </c>
      <c r="B19" s="53"/>
      <c r="C19" s="54"/>
    </row>
    <row r="20" spans="1:10" ht="15.75" x14ac:dyDescent="0.3">
      <c r="A20" s="56" t="s">
        <v>306</v>
      </c>
      <c r="B20" s="53"/>
      <c r="C20" s="54"/>
    </row>
    <row r="21" spans="1:10" ht="15.75" x14ac:dyDescent="0.3">
      <c r="A21" s="56" t="s">
        <v>307</v>
      </c>
      <c r="B21" s="53"/>
      <c r="C21" s="54"/>
    </row>
    <row r="22" spans="1:10" ht="15.75" x14ac:dyDescent="0.3">
      <c r="A22" s="56"/>
      <c r="B22" s="53"/>
      <c r="C22" s="54"/>
    </row>
    <row r="23" spans="1:10" ht="21" x14ac:dyDescent="0.35">
      <c r="A23" s="56" t="s">
        <v>308</v>
      </c>
      <c r="B23" s="53"/>
      <c r="C23" s="54"/>
      <c r="D23" s="34"/>
      <c r="E23" s="34"/>
      <c r="F23" s="34"/>
      <c r="G23" s="34"/>
      <c r="H23" s="34"/>
      <c r="I23" s="34"/>
      <c r="J23" s="34"/>
    </row>
    <row r="24" spans="1:10" ht="15.75" x14ac:dyDescent="0.3">
      <c r="A24" s="59" t="s">
        <v>309</v>
      </c>
      <c r="B24" s="53"/>
      <c r="C24" s="54"/>
    </row>
    <row r="25" spans="1:10" ht="15.75" x14ac:dyDescent="0.3">
      <c r="A25" s="59" t="s">
        <v>310</v>
      </c>
      <c r="B25" s="53"/>
      <c r="C25" s="54"/>
    </row>
    <row r="26" spans="1:10" ht="15.75" x14ac:dyDescent="0.3">
      <c r="A26" s="58"/>
      <c r="B26" s="53"/>
      <c r="C26" s="54"/>
    </row>
    <row r="27" spans="1:10" ht="15.75" x14ac:dyDescent="0.3">
      <c r="A27" s="58" t="s">
        <v>273</v>
      </c>
      <c r="B27" s="53"/>
      <c r="C27" s="54"/>
    </row>
    <row r="28" spans="1:10" ht="15.75" x14ac:dyDescent="0.3">
      <c r="A28" s="58"/>
      <c r="B28" s="53"/>
      <c r="C28" s="54"/>
    </row>
    <row r="29" spans="1:10" ht="16.5" thickBot="1" x14ac:dyDescent="0.35">
      <c r="A29" s="58" t="s">
        <v>274</v>
      </c>
      <c r="B29" s="53"/>
      <c r="C29" s="54"/>
    </row>
    <row r="30" spans="1:10" ht="16.5" thickBot="1" x14ac:dyDescent="0.3">
      <c r="A30" s="60"/>
      <c r="B30" s="61" t="s">
        <v>275</v>
      </c>
      <c r="C30" s="61" t="s">
        <v>276</v>
      </c>
    </row>
    <row r="31" spans="1:10" ht="32.25" thickBot="1" x14ac:dyDescent="0.3">
      <c r="A31" s="62" t="s">
        <v>277</v>
      </c>
      <c r="B31" s="63" t="s">
        <v>278</v>
      </c>
      <c r="C31" s="63" t="s">
        <v>279</v>
      </c>
    </row>
    <row r="32" spans="1:10" ht="31.5" customHeight="1" x14ac:dyDescent="0.25">
      <c r="A32" s="70" t="s">
        <v>280</v>
      </c>
      <c r="B32" s="64" t="s">
        <v>281</v>
      </c>
      <c r="C32" s="64" t="s">
        <v>282</v>
      </c>
    </row>
    <row r="33" spans="1:7" ht="16.5" thickBot="1" x14ac:dyDescent="0.3">
      <c r="A33" s="71"/>
      <c r="B33" s="65" t="s">
        <v>283</v>
      </c>
      <c r="C33" s="65" t="s">
        <v>284</v>
      </c>
    </row>
    <row r="34" spans="1:7" ht="15.75" customHeight="1" x14ac:dyDescent="0.25">
      <c r="A34" s="70" t="s">
        <v>285</v>
      </c>
      <c r="B34" s="70" t="s">
        <v>286</v>
      </c>
      <c r="C34" s="64" t="s">
        <v>287</v>
      </c>
    </row>
    <row r="35" spans="1:7" ht="90" customHeight="1" thickBot="1" x14ac:dyDescent="0.3">
      <c r="A35" s="71"/>
      <c r="B35" s="71"/>
      <c r="C35" s="65" t="s">
        <v>288</v>
      </c>
    </row>
    <row r="36" spans="1:7" ht="90" customHeight="1" x14ac:dyDescent="0.25">
      <c r="A36" s="70" t="s">
        <v>289</v>
      </c>
      <c r="B36" s="70" t="s">
        <v>290</v>
      </c>
      <c r="C36" s="64" t="s">
        <v>291</v>
      </c>
    </row>
    <row r="37" spans="1:7" ht="51.75" customHeight="1" thickBot="1" x14ac:dyDescent="0.3">
      <c r="A37" s="71"/>
      <c r="B37" s="72"/>
      <c r="C37" s="65" t="e">
        <f>- утверждается советом директоров</f>
        <v>#NAME?</v>
      </c>
    </row>
    <row r="38" spans="1:7" ht="15.75" customHeight="1" x14ac:dyDescent="0.25">
      <c r="A38" s="70" t="s">
        <v>292</v>
      </c>
      <c r="B38" s="72" t="s">
        <v>293</v>
      </c>
      <c r="C38" s="64" t="s">
        <v>291</v>
      </c>
    </row>
    <row r="39" spans="1:7" ht="15.75" x14ac:dyDescent="0.25">
      <c r="A39" s="72"/>
      <c r="B39" s="72"/>
      <c r="C39" s="64" t="s">
        <v>294</v>
      </c>
    </row>
    <row r="40" spans="1:7" ht="48" thickBot="1" x14ac:dyDescent="0.3">
      <c r="A40" s="71"/>
      <c r="B40" s="71"/>
      <c r="C40" s="65" t="s">
        <v>295</v>
      </c>
    </row>
    <row r="41" spans="1:7" ht="31.5" x14ac:dyDescent="0.25">
      <c r="A41" s="70" t="s">
        <v>296</v>
      </c>
      <c r="B41" s="70" t="s">
        <v>297</v>
      </c>
      <c r="C41" s="64" t="s">
        <v>271</v>
      </c>
    </row>
    <row r="42" spans="1:7" ht="32.25" thickBot="1" x14ac:dyDescent="0.3">
      <c r="A42" s="71"/>
      <c r="B42" s="71"/>
      <c r="C42" s="65" t="s">
        <v>272</v>
      </c>
    </row>
    <row r="43" spans="1:7" ht="15.75" customHeight="1" x14ac:dyDescent="0.25">
      <c r="A43" s="111" t="s">
        <v>311</v>
      </c>
      <c r="B43" s="112"/>
      <c r="C43" s="113"/>
    </row>
    <row r="44" spans="1:7" ht="111.75" customHeight="1" thickBot="1" x14ac:dyDescent="0.3">
      <c r="A44" s="114"/>
      <c r="B44" s="115"/>
      <c r="C44" s="116"/>
    </row>
    <row r="45" spans="1:7" ht="39.75" customHeight="1" x14ac:dyDescent="0.25">
      <c r="A45" s="68"/>
      <c r="B45" s="68"/>
      <c r="C45" s="68"/>
    </row>
    <row r="46" spans="1:7" ht="21" x14ac:dyDescent="0.35">
      <c r="A46" s="34" t="s">
        <v>181</v>
      </c>
      <c r="B46" s="34"/>
      <c r="C46" s="34"/>
      <c r="D46" s="34"/>
      <c r="E46" s="34"/>
      <c r="F46" s="34"/>
      <c r="G46" s="34"/>
    </row>
  </sheetData>
  <mergeCells count="2">
    <mergeCell ref="A43:C44"/>
    <mergeCell ref="B3:C3"/>
  </mergeCells>
  <hyperlinks>
    <hyperlink ref="A46:B46" location="Содержание!A1" display="Назад к оглавлению"/>
    <hyperlink ref="E2:G2" location="Содержание!A1" display="Назад к оглавле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Предстоящие дивиденды</vt:lpstr>
      <vt:lpstr>Дивиденды в 2016 г</vt:lpstr>
      <vt:lpstr>Дивиденды в 2015 г</vt:lpstr>
      <vt:lpstr>Дивидендная политика компаний</vt:lpstr>
      <vt:lpstr>Правила выплаты дивидендов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Ustinova, Anna</dc:creator>
  <cp:lastModifiedBy>Yakimuk, Ekaterina</cp:lastModifiedBy>
  <dcterms:created xsi:type="dcterms:W3CDTF">2015-12-18T12:06:10Z</dcterms:created>
  <dcterms:modified xsi:type="dcterms:W3CDTF">2016-03-01T09:51:38Z</dcterms:modified>
</cp:coreProperties>
</file>